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cprice7\Desktop\Faculty led Study Abroad App Process\"/>
    </mc:Choice>
  </mc:AlternateContent>
  <xr:revisionPtr revIDLastSave="0" documentId="13_ncr:81_{F42C26C6-516D-4D5B-B80A-35617722C45C}" xr6:coauthVersionLast="36" xr6:coauthVersionMax="36" xr10:uidLastSave="{00000000-0000-0000-0000-000000000000}"/>
  <workbookProtection revisionsAlgorithmName="SHA-512" revisionsHashValue="RSU+lGxmV4iH1zxEDbwRAXl4PmlFPBxEv0hK0AbOlspK62rDT/WeGSmRRE5j+gd+e1V6P7vnRquMWTmjEjrWjg==" revisionsSaltValue="GcPJHNSZrwgBbvA6AHTT5A==" revisionsSpinCount="100000" lockRevision="1"/>
  <bookViews>
    <workbookView xWindow="0" yWindow="0" windowWidth="28800" windowHeight="11625" activeTab="4" xr2:uid="{00000000-000D-0000-FFFF-FFFF00000000}"/>
  </bookViews>
  <sheets>
    <sheet name="Instructions" sheetId="1" r:id="rId1"/>
    <sheet name="Student Cost" sheetId="2" r:id="rId2"/>
    <sheet name="Faculty Cost" sheetId="3" r:id="rId3"/>
    <sheet name="Alternate Revenue" sheetId="4" r:id="rId4"/>
    <sheet name="Total and Est Cost" sheetId="5" r:id="rId5"/>
  </sheets>
  <definedNames>
    <definedName name="NamedRange1">'Faculty Cost'!$B$16:$H$16</definedName>
    <definedName name="Z_A0FFA72C_C9F6_7347_B227_609249D3F3EC_.wvu.PrintArea" localSheetId="2">'Faculty Cost'!$A$1:$I$17</definedName>
    <definedName name="Z_A0FFA72C_C9F6_7347_B227_609249D3F3EC_.wvu.PrintArea" localSheetId="1">'Student Cost'!$A$1:$H$28</definedName>
    <definedName name="Z_A0FFA72C_C9F6_7347_B227_609249D3F3EC_.wvu.PrintArea" localSheetId="4">'Total and Est Cost'!$A$6:$H$44</definedName>
  </definedNames>
  <calcPr calcId="191029"/>
  <customWorkbookViews>
    <customWorkbookView name="Price, Cheryl Blake - Personal View" guid="{2766AE84-4553-4CB6-9624-49BE4A3A9C2D}" mergeInterval="0" personalView="1" maximized="1" xWindow="-8" yWindow="-8" windowWidth="1936" windowHeight="1056" activeSheetId="1"/>
  </customWorkbookViews>
  <extLst>
    <ext uri="GoogleSheetsCustomDataVersion2">
      <go:sheetsCustomData xmlns:go="http://customooxmlschemas.google.com/" r:id="rId9" roundtripDataChecksum="+odHdD+QRyfUX/t3lf6KAIm0O+2d57s6rYaqGi3dztc="/>
    </ext>
  </extLst>
</workbook>
</file>

<file path=xl/calcChain.xml><?xml version="1.0" encoding="utf-8"?>
<calcChain xmlns="http://schemas.openxmlformats.org/spreadsheetml/2006/main">
  <c r="H14" i="4" l="1"/>
  <c r="E17" i="5" l="1"/>
  <c r="E42" i="5"/>
  <c r="G16" i="3"/>
  <c r="E11" i="5" s="1"/>
  <c r="H24" i="2"/>
  <c r="E8" i="5" s="1"/>
  <c r="C25" i="5" l="1"/>
  <c r="E15" i="5"/>
  <c r="E13" i="5"/>
  <c r="E19" i="5" l="1"/>
  <c r="C24" i="5" s="1"/>
  <c r="F22" i="5" l="1"/>
  <c r="C26" i="5"/>
</calcChain>
</file>

<file path=xl/sharedStrings.xml><?xml version="1.0" encoding="utf-8"?>
<sst xmlns="http://schemas.openxmlformats.org/spreadsheetml/2006/main" count="131" uniqueCount="107">
  <si>
    <t>CASE Education Abroad Budget Instructions</t>
  </si>
  <si>
    <t xml:space="preserve">* </t>
  </si>
  <si>
    <t>Enter data into all fields that are colored gray. Cells that are colored white, or are bordered in red are locked</t>
  </si>
  <si>
    <t xml:space="preserve">If entering a miscellaneous cost, please provide a specific explanation for that cost. </t>
  </si>
  <si>
    <t xml:space="preserve">Faculty may request per diem at the foreign travel rates set by the U.S. Department; however, it is important to balance the allowable per diem with keeping the total program cost low for students. We recommend setting a per diem that will cover your costs without adding extra expense to the students. </t>
  </si>
  <si>
    <t>Each program will be responsible for absorbing all costs related to bank fees, ATM fees, and currency conversion fees. Please estimate these expenses on the appropriate sheet.</t>
  </si>
  <si>
    <t>Questions? Email Associate Dean Price at: cprice7@una.edu</t>
  </si>
  <si>
    <t>Student Costs</t>
  </si>
  <si>
    <t xml:space="preserve">Name of Program: </t>
  </si>
  <si>
    <t xml:space="preserve">Max credits per student: </t>
  </si>
  <si>
    <t>Program Dates</t>
  </si>
  <si>
    <t xml:space="preserve">Start date: </t>
  </si>
  <si>
    <t xml:space="preserve">End date: </t>
  </si>
  <si>
    <t xml:space="preserve">Total # of program days: </t>
  </si>
  <si>
    <t xml:space="preserve">Academic Term: </t>
  </si>
  <si>
    <t xml:space="preserve">Student Cost Worksheet </t>
  </si>
  <si>
    <t xml:space="preserve">The program cost is based on on a minimum of </t>
  </si>
  <si>
    <t>Cost per Student (only)</t>
  </si>
  <si>
    <t xml:space="preserve">1. </t>
  </si>
  <si>
    <t xml:space="preserve">Lodging </t>
  </si>
  <si>
    <t xml:space="preserve">2. </t>
  </si>
  <si>
    <r>
      <rPr>
        <sz val="11"/>
        <color theme="1"/>
        <rFont val="Calibri"/>
        <family val="2"/>
      </rPr>
      <t>Board</t>
    </r>
    <r>
      <rPr>
        <i/>
        <sz val="11"/>
        <color theme="1"/>
        <rFont val="Calibri"/>
        <family val="2"/>
      </rPr>
      <t xml:space="preserve"> (meals that are covered by the program)</t>
    </r>
  </si>
  <si>
    <t xml:space="preserve">3. </t>
  </si>
  <si>
    <r>
      <rPr>
        <sz val="11"/>
        <color theme="1"/>
        <rFont val="Calibri"/>
        <family val="2"/>
      </rPr>
      <t xml:space="preserve">Ground Transportation </t>
    </r>
    <r>
      <rPr>
        <i/>
        <sz val="11"/>
        <color theme="1"/>
        <rFont val="Calibri"/>
        <family val="2"/>
      </rPr>
      <t>(in-country)</t>
    </r>
  </si>
  <si>
    <t xml:space="preserve">4. </t>
  </si>
  <si>
    <r>
      <rPr>
        <sz val="11"/>
        <color theme="1"/>
        <rFont val="Calibri"/>
        <family val="2"/>
      </rPr>
      <t xml:space="preserve">Entrance Fees </t>
    </r>
    <r>
      <rPr>
        <i/>
        <sz val="11"/>
        <color theme="1"/>
        <rFont val="Calibri"/>
        <family val="2"/>
      </rPr>
      <t>(museums, theaters, etc.)</t>
    </r>
  </si>
  <si>
    <t xml:space="preserve">5. </t>
  </si>
  <si>
    <r>
      <rPr>
        <sz val="11"/>
        <color theme="1"/>
        <rFont val="Calibri"/>
        <family val="2"/>
      </rPr>
      <t xml:space="preserve">Supplies </t>
    </r>
    <r>
      <rPr>
        <i/>
        <sz val="11"/>
        <color theme="1"/>
        <rFont val="Calibri"/>
        <family val="2"/>
      </rPr>
      <t>(technology, course materials, printing etc.)</t>
    </r>
  </si>
  <si>
    <t xml:space="preserve">6. </t>
  </si>
  <si>
    <r>
      <rPr>
        <sz val="11"/>
        <color theme="1"/>
        <rFont val="Calibri"/>
        <family val="2"/>
      </rPr>
      <t xml:space="preserve">Insurance </t>
    </r>
    <r>
      <rPr>
        <i/>
        <sz val="11"/>
        <color theme="1"/>
        <rFont val="Calibri"/>
        <family val="2"/>
      </rPr>
      <t>(base on last year's costs for basic insurance: 1.50 x number of days + 16.50)</t>
    </r>
  </si>
  <si>
    <t xml:space="preserve">7. </t>
  </si>
  <si>
    <t>Host institution tuition or space use fees</t>
  </si>
  <si>
    <t>8.</t>
  </si>
  <si>
    <t>Emergency funds ($100 minimum per student)</t>
  </si>
  <si>
    <t xml:space="preserve">9. </t>
  </si>
  <si>
    <r>
      <rPr>
        <sz val="11"/>
        <color theme="1"/>
        <rFont val="Calibri"/>
        <family val="2"/>
      </rPr>
      <t xml:space="preserve">Financial fees </t>
    </r>
    <r>
      <rPr>
        <i/>
        <sz val="11"/>
        <color theme="1"/>
        <rFont val="Calibri"/>
        <family val="2"/>
      </rPr>
      <t>(foreign transaction fees, wire transfer fees, etc.)</t>
    </r>
  </si>
  <si>
    <t>10.</t>
  </si>
  <si>
    <r>
      <rPr>
        <sz val="11"/>
        <color theme="1"/>
        <rFont val="Calibri"/>
        <family val="2"/>
      </rPr>
      <t xml:space="preserve">Airfare </t>
    </r>
    <r>
      <rPr>
        <i/>
        <sz val="11"/>
        <color theme="1"/>
        <rFont val="Calibri"/>
        <family val="2"/>
      </rPr>
      <t xml:space="preserve">(include here </t>
    </r>
    <r>
      <rPr>
        <b/>
        <i/>
        <sz val="11"/>
        <color theme="1"/>
        <rFont val="Calibri"/>
        <family val="2"/>
      </rPr>
      <t>only</t>
    </r>
    <r>
      <rPr>
        <i/>
        <sz val="11"/>
        <color theme="1"/>
        <rFont val="Calibri"/>
        <family val="2"/>
      </rPr>
      <t xml:space="preserve"> if you are purchasing group tickets and are collecting funds for airfare)</t>
    </r>
  </si>
  <si>
    <r>
      <rPr>
        <sz val="11"/>
        <color theme="1"/>
        <rFont val="Calibri"/>
        <family val="2"/>
      </rPr>
      <t xml:space="preserve">Miscellaneous costs not included above </t>
    </r>
    <r>
      <rPr>
        <i/>
        <sz val="11"/>
        <color theme="1"/>
        <rFont val="Calibri"/>
        <family val="2"/>
      </rPr>
      <t>(specify below)</t>
    </r>
  </si>
  <si>
    <t>Total Cost per Student (Cost A)</t>
  </si>
  <si>
    <t xml:space="preserve">Faculty/Staff Cost Worksheet </t>
  </si>
  <si>
    <t>1.</t>
  </si>
  <si>
    <r>
      <rPr>
        <sz val="11"/>
        <color theme="1"/>
        <rFont val="Calibri"/>
        <family val="2"/>
      </rPr>
      <t>Travel to and from airport (</t>
    </r>
    <r>
      <rPr>
        <i/>
        <sz val="11"/>
        <color theme="1"/>
        <rFont val="Calibri"/>
        <family val="2"/>
      </rPr>
      <t>from home</t>
    </r>
    <r>
      <rPr>
        <sz val="11"/>
        <color theme="1"/>
        <rFont val="Calibri"/>
        <family val="2"/>
      </rPr>
      <t>)</t>
    </r>
  </si>
  <si>
    <t>2.</t>
  </si>
  <si>
    <t>Airfare</t>
  </si>
  <si>
    <t>3.</t>
  </si>
  <si>
    <t>Lodging</t>
  </si>
  <si>
    <t>4.</t>
  </si>
  <si>
    <r>
      <rPr>
        <sz val="11"/>
        <color rgb="FF000000"/>
        <rFont val="Calibri"/>
        <family val="2"/>
      </rPr>
      <t xml:space="preserve">Meals </t>
    </r>
    <r>
      <rPr>
        <i/>
        <sz val="11"/>
        <color rgb="FF000000"/>
        <rFont val="Calibri"/>
        <family val="2"/>
      </rPr>
      <t>(per deim may not be more than published DOS rates)</t>
    </r>
  </si>
  <si>
    <t>5.</t>
  </si>
  <si>
    <r>
      <rPr>
        <sz val="11"/>
        <color theme="1"/>
        <rFont val="Calibri"/>
        <family val="2"/>
      </rPr>
      <t xml:space="preserve">Ground Transportation </t>
    </r>
    <r>
      <rPr>
        <i/>
        <sz val="11"/>
        <color theme="1"/>
        <rFont val="Calibri"/>
        <family val="2"/>
      </rPr>
      <t>(in-country)</t>
    </r>
  </si>
  <si>
    <t>6.</t>
  </si>
  <si>
    <r>
      <rPr>
        <sz val="11"/>
        <color theme="1"/>
        <rFont val="Calibri"/>
        <family val="2"/>
      </rPr>
      <t xml:space="preserve">Entrance Fees </t>
    </r>
    <r>
      <rPr>
        <i/>
        <sz val="11"/>
        <color theme="1"/>
        <rFont val="Calibri"/>
        <family val="2"/>
      </rPr>
      <t>(museums, theaters, etc.)</t>
    </r>
  </si>
  <si>
    <t>7.</t>
  </si>
  <si>
    <t>Cell Phone</t>
  </si>
  <si>
    <r>
      <rPr>
        <sz val="11"/>
        <color theme="1"/>
        <rFont val="Calibri"/>
        <family val="2"/>
      </rPr>
      <t xml:space="preserve">Insurance </t>
    </r>
    <r>
      <rPr>
        <i/>
        <sz val="11"/>
        <color theme="1"/>
        <rFont val="Calibri"/>
        <family val="2"/>
      </rPr>
      <t>(base on last year's costs for basic insurance: 1.50 x number of days + 16.50)</t>
    </r>
  </si>
  <si>
    <t>9.</t>
  </si>
  <si>
    <t>Miscellaneous costs not included above (specify below)</t>
  </si>
  <si>
    <t>Total Expenses per Faculty member</t>
  </si>
  <si>
    <t>Student Total Cost &amp; Approval Sheet</t>
  </si>
  <si>
    <t xml:space="preserve">Cost per student (Subtotal A): </t>
  </si>
  <si>
    <t>Number of faculty leaders:</t>
  </si>
  <si>
    <t>Total cost for faculty leaders (Subtotal B)</t>
  </si>
  <si>
    <t>Subtotal A + Subtotal B</t>
  </si>
  <si>
    <t xml:space="preserve">Estimated Subtotal:  </t>
  </si>
  <si>
    <t>Additional revenue:</t>
  </si>
  <si>
    <t>Total costs per student paid to UNA</t>
  </si>
  <si>
    <t>Estimated total cost of trip per student:</t>
  </si>
  <si>
    <t xml:space="preserve">Budget based on : </t>
  </si>
  <si>
    <t>students</t>
  </si>
  <si>
    <t>Final Cost</t>
  </si>
  <si>
    <t xml:space="preserve">  &lt;-- use this for Total Cost</t>
  </si>
  <si>
    <t xml:space="preserve">Total income: </t>
  </si>
  <si>
    <t xml:space="preserve">Total expenses: </t>
  </si>
  <si>
    <t xml:space="preserve">Potential residual: </t>
  </si>
  <si>
    <t>Estimated Cost Sheet</t>
  </si>
  <si>
    <t>MUST COMPLETE THIS SECTION</t>
  </si>
  <si>
    <t xml:space="preserve">Cost per student: </t>
  </si>
  <si>
    <t>Airfare (if not budgeted in student cost)</t>
  </si>
  <si>
    <t>Meals</t>
  </si>
  <si>
    <t>Books &amp; Supplies</t>
  </si>
  <si>
    <t>Personal Travel</t>
  </si>
  <si>
    <t>Personal Expenses</t>
  </si>
  <si>
    <t>Tuition</t>
  </si>
  <si>
    <t>Other</t>
  </si>
  <si>
    <t xml:space="preserve">Total: </t>
  </si>
  <si>
    <t>Use this sheet only if your trip has non-student revenue streams (department funds, fundraising, foundation funds, faculty development funds.</t>
  </si>
  <si>
    <t xml:space="preserve">Additional funds Worksheet </t>
  </si>
  <si>
    <t>Department funding support</t>
  </si>
  <si>
    <t>Foundation funding support</t>
  </si>
  <si>
    <t xml:space="preserve">Fundraising </t>
  </si>
  <si>
    <t>Other (please list)</t>
  </si>
  <si>
    <t>Total alternative funding amount</t>
  </si>
  <si>
    <t>Enter travel expenses and expenses per faculty leader (don't add the expenses together for all faculty)</t>
  </si>
  <si>
    <t>Faculty development funding to be applied to trip</t>
  </si>
  <si>
    <r>
      <t xml:space="preserve">students. </t>
    </r>
    <r>
      <rPr>
        <b/>
        <sz val="13"/>
        <color rgb="FFC00000"/>
        <rFont val="Calibri (Body)"/>
      </rPr>
      <t>You must supply CASE</t>
    </r>
  </si>
  <si>
    <t xml:space="preserve">with any quotes for costs associated for your budget to be verified and reviewed. </t>
  </si>
  <si>
    <t>Faculty Payment Information</t>
  </si>
  <si>
    <t>Faculty member #1 is requesting summer pay for this trip (yes/no):</t>
  </si>
  <si>
    <t>Faculty member #3 is requesting summer pay for this trip  (yes/no):</t>
  </si>
  <si>
    <t>Faculty member #2 is requesting summer pay for this trip  (yes/no):</t>
  </si>
  <si>
    <t>11.</t>
  </si>
  <si>
    <t>Submit this budget with the application form and proposal to your department chair for approval. Once approved by the chair, send to: cprice7@una.edu.</t>
  </si>
  <si>
    <t>Don't forget to check and complete the last tab!</t>
  </si>
  <si>
    <t>Current account balance</t>
  </si>
  <si>
    <t xml:space="preserve">Grant funding </t>
  </si>
  <si>
    <t>If you are planning to teach your education abroad course in the summer, please indicate you are requesting 10% summer pay or equivalent on the last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</si>
</sst>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2">
    <font>
      <sz val="12"/>
      <color theme="1"/>
      <name val="Calibri"/>
      <scheme val="minor"/>
    </font>
    <font>
      <b/>
      <sz val="14"/>
      <color theme="1"/>
      <name val="Calibri"/>
      <family val="2"/>
    </font>
    <font>
      <sz val="12"/>
      <color theme="1"/>
      <name val="Calibri"/>
      <family val="2"/>
    </font>
    <font>
      <b/>
      <sz val="19"/>
      <color theme="1"/>
      <name val="Calibri"/>
      <family val="2"/>
    </font>
    <font>
      <sz val="19"/>
      <color theme="1"/>
      <name val="Calibri"/>
      <family val="2"/>
    </font>
    <font>
      <b/>
      <sz val="11"/>
      <color theme="1"/>
      <name val="Calibri"/>
      <family val="2"/>
    </font>
    <font>
      <sz val="12"/>
      <name val="Calibri"/>
      <family val="2"/>
    </font>
    <font>
      <sz val="11"/>
      <color theme="1"/>
      <name val="Calibri"/>
      <family val="2"/>
    </font>
    <font>
      <b/>
      <sz val="10"/>
      <color theme="1"/>
      <name val="Calibri"/>
      <family val="2"/>
    </font>
    <font>
      <b/>
      <sz val="16"/>
      <color theme="1"/>
      <name val="Calibri"/>
      <family val="2"/>
    </font>
    <font>
      <sz val="13"/>
      <color theme="1"/>
      <name val="Calibri"/>
      <family val="2"/>
    </font>
    <font>
      <b/>
      <sz val="13"/>
      <color rgb="FFC00000"/>
      <name val="Calibri"/>
      <family val="2"/>
    </font>
    <font>
      <sz val="14"/>
      <color theme="1"/>
      <name val="Calibri"/>
      <family val="2"/>
    </font>
    <font>
      <b/>
      <i/>
      <sz val="10"/>
      <color theme="1"/>
      <name val="Calibri"/>
      <family val="2"/>
    </font>
    <font>
      <sz val="9"/>
      <color theme="1"/>
      <name val="Calibri"/>
      <family val="2"/>
    </font>
    <font>
      <sz val="10"/>
      <color theme="1"/>
      <name val="Calibri"/>
      <family val="2"/>
    </font>
    <font>
      <sz val="11"/>
      <color rgb="FF000000"/>
      <name val="Calibri"/>
      <family val="2"/>
    </font>
    <font>
      <sz val="12"/>
      <color theme="1"/>
      <name val="Calibri"/>
      <family val="2"/>
      <scheme val="minor"/>
    </font>
    <font>
      <b/>
      <sz val="12"/>
      <color theme="1"/>
      <name val="Calibri"/>
      <family val="2"/>
    </font>
    <font>
      <sz val="10"/>
      <color rgb="FFC00000"/>
      <name val="Calibri"/>
      <family val="2"/>
    </font>
    <font>
      <b/>
      <sz val="10"/>
      <color rgb="FFC00000"/>
      <name val="Calibri"/>
      <family val="2"/>
    </font>
    <font>
      <sz val="12"/>
      <color rgb="FF000000"/>
      <name val="Calibri"/>
      <family val="2"/>
    </font>
    <font>
      <sz val="8"/>
      <color theme="1"/>
      <name val="Calibri"/>
      <family val="2"/>
    </font>
    <font>
      <b/>
      <sz val="13"/>
      <color theme="1"/>
      <name val="Calibri"/>
      <family val="2"/>
      <scheme val="minor"/>
    </font>
    <font>
      <b/>
      <sz val="12"/>
      <color theme="1"/>
      <name val="Calibri"/>
      <family val="2"/>
      <scheme val="minor"/>
    </font>
    <font>
      <b/>
      <sz val="13"/>
      <color rgb="FFC00000"/>
      <name val="Calibri (Body)"/>
    </font>
    <font>
      <i/>
      <sz val="11"/>
      <color theme="1"/>
      <name val="Calibri"/>
      <family val="2"/>
    </font>
    <font>
      <b/>
      <i/>
      <sz val="11"/>
      <color theme="1"/>
      <name val="Calibri"/>
      <family val="2"/>
    </font>
    <font>
      <i/>
      <sz val="11"/>
      <color rgb="FF000000"/>
      <name val="Calibri"/>
      <family val="2"/>
    </font>
    <font>
      <b/>
      <sz val="14"/>
      <color theme="1"/>
      <name val="Calibri"/>
      <family val="2"/>
      <scheme val="minor"/>
    </font>
    <font>
      <sz val="11"/>
      <color rgb="FFFF0000"/>
      <name val="Calibri"/>
      <family val="2"/>
      <scheme val="minor"/>
    </font>
    <font>
      <sz val="11"/>
      <name val="Calibri"/>
      <family val="2"/>
    </font>
  </fonts>
  <fills count="10">
    <fill>
      <patternFill patternType="none"/>
    </fill>
    <fill>
      <patternFill patternType="gray125"/>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theme="2" tint="-4.9989318521683403E-2"/>
        <bgColor indexed="64"/>
      </patternFill>
    </fill>
    <fill>
      <patternFill patternType="solid">
        <fgColor theme="0"/>
        <bgColor rgb="FFF2F2F2"/>
      </patternFill>
    </fill>
    <fill>
      <patternFill patternType="solid">
        <fgColor theme="0"/>
        <bgColor indexed="64"/>
      </patternFill>
    </fill>
    <fill>
      <patternFill patternType="solid">
        <fgColor theme="2" tint="-4.9989318521683403E-2"/>
        <bgColor theme="0"/>
      </patternFill>
    </fill>
    <fill>
      <patternFill patternType="solid">
        <fgColor theme="2" tint="-4.9989318521683403E-2"/>
        <bgColor rgb="FFF2F2F2"/>
      </patternFill>
    </fill>
  </fills>
  <borders count="27">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theme="1"/>
      </bottom>
      <diagonal/>
    </border>
    <border>
      <left/>
      <right/>
      <top style="thin">
        <color rgb="FF000000"/>
      </top>
      <bottom style="thin">
        <color theme="1"/>
      </bottom>
      <diagonal/>
    </border>
    <border>
      <left/>
      <right/>
      <top/>
      <bottom style="hair">
        <color rgb="FF7F7F7F"/>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right/>
      <top/>
      <bottom style="thin">
        <color rgb="FF0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hair">
        <color rgb="FF7F7F7F"/>
      </top>
      <bottom/>
      <diagonal/>
    </border>
    <border>
      <left/>
      <right/>
      <top style="thin">
        <color rgb="FF000000"/>
      </top>
      <bottom/>
      <diagonal/>
    </border>
    <border>
      <left style="thick">
        <color rgb="FFC00000"/>
      </left>
      <right style="thick">
        <color rgb="FFC00000"/>
      </right>
      <top style="thick">
        <color rgb="FFC00000"/>
      </top>
      <bottom style="thick">
        <color rgb="FFC00000"/>
      </bottom>
      <diagonal/>
    </border>
    <border>
      <left/>
      <right/>
      <top style="thin">
        <color theme="1"/>
      </top>
      <bottom/>
      <diagonal/>
    </border>
    <border>
      <left/>
      <right/>
      <top style="thin">
        <color rgb="FF000000"/>
      </top>
      <bottom style="double">
        <color theme="1"/>
      </bottom>
      <diagonal/>
    </border>
    <border>
      <left/>
      <right/>
      <top/>
      <bottom style="thin">
        <color theme="1"/>
      </bottom>
      <diagonal/>
    </border>
    <border>
      <left/>
      <right/>
      <top style="thin">
        <color theme="1"/>
      </top>
      <bottom style="thin">
        <color theme="1"/>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rgb="FF000000"/>
      </left>
      <right style="thin">
        <color rgb="FF000000"/>
      </right>
      <top style="thin">
        <color rgb="FF000000"/>
      </top>
      <bottom style="thin">
        <color rgb="FF000000"/>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s>
  <cellStyleXfs count="2">
    <xf numFmtId="0" fontId="0" fillId="0" borderId="0"/>
    <xf numFmtId="0" fontId="30" fillId="0" borderId="0" applyNumberFormat="0" applyFill="0" applyBorder="0" applyAlignment="0" applyProtection="0"/>
  </cellStyleXfs>
  <cellXfs count="115">
    <xf numFmtId="0" fontId="0" fillId="0" borderId="0" xfId="0" applyFont="1" applyAlignment="1"/>
    <xf numFmtId="0" fontId="2" fillId="0" borderId="0" xfId="0" applyFont="1"/>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xf numFmtId="0" fontId="4" fillId="0" borderId="0" xfId="0" applyFont="1"/>
    <xf numFmtId="0" fontId="1" fillId="0" borderId="0" xfId="0" applyFont="1"/>
    <xf numFmtId="0" fontId="5" fillId="0" borderId="0" xfId="0" applyFont="1"/>
    <xf numFmtId="0" fontId="7" fillId="0" borderId="0" xfId="0" applyFont="1"/>
    <xf numFmtId="0" fontId="5" fillId="0" borderId="0" xfId="0" applyFont="1" applyAlignment="1">
      <alignment horizontal="right"/>
    </xf>
    <xf numFmtId="0" fontId="8" fillId="0" borderId="0" xfId="0" applyFont="1"/>
    <xf numFmtId="0" fontId="2" fillId="0" borderId="7" xfId="0" applyFont="1" applyBorder="1"/>
    <xf numFmtId="0" fontId="9" fillId="0" borderId="0" xfId="0" applyFont="1" applyAlignment="1">
      <alignment horizontal="center"/>
    </xf>
    <xf numFmtId="0" fontId="10" fillId="0" borderId="0" xfId="0" applyFont="1" applyAlignment="1">
      <alignment horizontal="left"/>
    </xf>
    <xf numFmtId="0" fontId="10" fillId="0" borderId="0" xfId="0" applyFont="1"/>
    <xf numFmtId="0" fontId="11" fillId="0" borderId="0" xfId="0" applyFont="1"/>
    <xf numFmtId="0" fontId="9" fillId="0" borderId="0" xfId="0" applyFont="1"/>
    <xf numFmtId="49" fontId="7" fillId="0" borderId="0" xfId="0" quotePrefix="1" applyNumberFormat="1" applyFont="1" applyAlignment="1">
      <alignment horizontal="right"/>
    </xf>
    <xf numFmtId="49" fontId="7" fillId="0" borderId="0" xfId="0" applyNumberFormat="1" applyFont="1" applyAlignment="1">
      <alignment horizontal="right"/>
    </xf>
    <xf numFmtId="49" fontId="7" fillId="0" borderId="0" xfId="0" applyNumberFormat="1" applyFont="1" applyAlignment="1">
      <alignment horizontal="right"/>
    </xf>
    <xf numFmtId="0" fontId="7" fillId="0" borderId="0" xfId="0" applyFont="1" applyAlignment="1"/>
    <xf numFmtId="0" fontId="2" fillId="0" borderId="0" xfId="0" quotePrefix="1" applyFont="1" applyAlignment="1">
      <alignment horizontal="right"/>
    </xf>
    <xf numFmtId="0" fontId="12" fillId="0" borderId="0" xfId="0" applyFont="1"/>
    <xf numFmtId="164" fontId="12" fillId="0" borderId="11" xfId="0" applyNumberFormat="1" applyFont="1" applyBorder="1" applyAlignment="1">
      <alignment horizontal="right"/>
    </xf>
    <xf numFmtId="0" fontId="13" fillId="0" borderId="0" xfId="0" applyFont="1" applyAlignment="1">
      <alignment horizontal="right"/>
    </xf>
    <xf numFmtId="164" fontId="2" fillId="0" borderId="0" xfId="0" applyNumberFormat="1" applyFont="1"/>
    <xf numFmtId="0" fontId="14" fillId="0" borderId="0" xfId="0" applyFont="1"/>
    <xf numFmtId="0" fontId="15" fillId="0" borderId="0" xfId="0" applyFont="1"/>
    <xf numFmtId="0" fontId="16" fillId="0" borderId="0" xfId="0" applyFont="1" applyAlignment="1"/>
    <xf numFmtId="0" fontId="1" fillId="0" borderId="0" xfId="0" applyFont="1" applyAlignment="1"/>
    <xf numFmtId="0" fontId="17" fillId="0" borderId="0" xfId="0" applyFont="1"/>
    <xf numFmtId="0" fontId="17" fillId="0" borderId="0" xfId="0" applyFont="1" applyAlignment="1"/>
    <xf numFmtId="164" fontId="2" fillId="0" borderId="16" xfId="0" applyNumberFormat="1" applyFont="1" applyBorder="1"/>
    <xf numFmtId="0" fontId="2" fillId="0" borderId="0" xfId="0" applyFont="1" applyAlignment="1"/>
    <xf numFmtId="0" fontId="18" fillId="0" borderId="0" xfId="0" applyFont="1" applyAlignment="1"/>
    <xf numFmtId="0" fontId="7" fillId="0" borderId="0" xfId="0" applyFont="1" applyAlignment="1">
      <alignment horizontal="center"/>
    </xf>
    <xf numFmtId="0" fontId="18" fillId="0" borderId="0" xfId="0" applyFont="1"/>
    <xf numFmtId="0" fontId="19" fillId="0" borderId="0" xfId="0" applyFont="1"/>
    <xf numFmtId="164" fontId="2" fillId="0" borderId="17" xfId="0" applyNumberFormat="1" applyFont="1" applyBorder="1"/>
    <xf numFmtId="0" fontId="7" fillId="0" borderId="18" xfId="0" applyFont="1" applyBorder="1" applyAlignment="1">
      <alignment horizontal="center"/>
    </xf>
    <xf numFmtId="164" fontId="7" fillId="0" borderId="12" xfId="0" applyNumberFormat="1" applyFont="1" applyBorder="1" applyAlignment="1">
      <alignment horizontal="center"/>
    </xf>
    <xf numFmtId="164" fontId="7" fillId="0" borderId="19" xfId="0" applyNumberFormat="1" applyFont="1" applyBorder="1" applyAlignment="1">
      <alignment horizontal="center"/>
    </xf>
    <xf numFmtId="164" fontId="7" fillId="0" borderId="20" xfId="0" applyNumberFormat="1" applyFont="1" applyBorder="1" applyAlignment="1">
      <alignment horizontal="center"/>
    </xf>
    <xf numFmtId="0" fontId="7" fillId="0" borderId="0" xfId="0" quotePrefix="1" applyFont="1" applyAlignment="1">
      <alignment horizontal="right"/>
    </xf>
    <xf numFmtId="0" fontId="22" fillId="4" borderId="5" xfId="0" applyFont="1" applyFill="1" applyBorder="1" applyAlignment="1">
      <alignment horizontal="left"/>
    </xf>
    <xf numFmtId="164" fontId="17" fillId="0" borderId="24" xfId="0" applyNumberFormat="1" applyFont="1" applyBorder="1"/>
    <xf numFmtId="0" fontId="7" fillId="0" borderId="0" xfId="0" applyFont="1" applyProtection="1">
      <protection locked="0"/>
    </xf>
    <xf numFmtId="0" fontId="22" fillId="2" borderId="5" xfId="0" applyFont="1" applyFill="1" applyBorder="1" applyAlignment="1" applyProtection="1">
      <alignment horizontal="left"/>
      <protection locked="0"/>
    </xf>
    <xf numFmtId="0" fontId="22" fillId="2" borderId="21" xfId="0" applyFont="1" applyFill="1" applyBorder="1" applyAlignment="1" applyProtection="1">
      <alignment horizontal="left"/>
      <protection locked="0"/>
    </xf>
    <xf numFmtId="0" fontId="10" fillId="2" borderId="4" xfId="0" applyFont="1" applyFill="1" applyBorder="1" applyAlignment="1" applyProtection="1">
      <alignment horizontal="center"/>
      <protection locked="0"/>
    </xf>
    <xf numFmtId="0" fontId="5" fillId="2" borderId="1" xfId="0" applyFont="1" applyFill="1" applyBorder="1" applyAlignment="1" applyProtection="1">
      <alignment horizontal="left"/>
      <protection locked="0"/>
    </xf>
    <xf numFmtId="0" fontId="7" fillId="2" borderId="4" xfId="0" applyFont="1" applyFill="1" applyBorder="1" applyAlignment="1" applyProtection="1">
      <alignment horizontal="center"/>
      <protection locked="0"/>
    </xf>
    <xf numFmtId="14" fontId="7" fillId="2" borderId="4" xfId="0" applyNumberFormat="1" applyFont="1" applyFill="1" applyBorder="1" applyAlignment="1" applyProtection="1">
      <alignment horizontal="center"/>
      <protection locked="0"/>
    </xf>
    <xf numFmtId="14" fontId="7" fillId="3" borderId="4" xfId="0" applyNumberFormat="1"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8" borderId="5" xfId="0" applyFont="1" applyFill="1" applyBorder="1" applyAlignment="1" applyProtection="1">
      <alignment horizontal="center"/>
      <protection locked="0"/>
    </xf>
    <xf numFmtId="0" fontId="29" fillId="0" borderId="0" xfId="0" applyFont="1" applyAlignment="1"/>
    <xf numFmtId="0" fontId="0" fillId="0" borderId="0" xfId="0" applyNumberFormat="1" applyFont="1" applyFill="1" applyBorder="1" applyAlignment="1" applyProtection="1"/>
    <xf numFmtId="0" fontId="0" fillId="0" borderId="0" xfId="0" applyFont="1" applyAlignment="1" applyProtection="1">
      <protection locked="0"/>
    </xf>
    <xf numFmtId="49" fontId="7" fillId="0" borderId="0" xfId="0" applyNumberFormat="1" applyFont="1" applyAlignment="1">
      <alignment horizontal="right" vertical="center"/>
    </xf>
    <xf numFmtId="0" fontId="0" fillId="0" borderId="0" xfId="0" applyFont="1" applyAlignment="1"/>
    <xf numFmtId="0" fontId="16" fillId="0" borderId="0" xfId="0" applyFont="1" applyAlignment="1"/>
    <xf numFmtId="0" fontId="0" fillId="0" borderId="0" xfId="0" applyFont="1" applyAlignment="1"/>
    <xf numFmtId="0" fontId="16" fillId="0" borderId="0" xfId="0" applyFont="1" applyAlignment="1"/>
    <xf numFmtId="0" fontId="30" fillId="5" borderId="0" xfId="1" applyFill="1" applyAlignment="1" applyProtection="1">
      <alignment horizontal="center"/>
      <protection locked="0"/>
    </xf>
    <xf numFmtId="0" fontId="2" fillId="0" borderId="0" xfId="0" applyFont="1" applyAlignment="1">
      <alignment wrapText="1"/>
    </xf>
    <xf numFmtId="0" fontId="0" fillId="0" borderId="0" xfId="0" applyFont="1" applyAlignment="1"/>
    <xf numFmtId="0" fontId="2" fillId="0" borderId="0" xfId="0" applyFont="1" applyAlignment="1">
      <alignment vertical="top" wrapText="1"/>
    </xf>
    <xf numFmtId="0" fontId="1" fillId="0" borderId="0" xfId="0" applyFont="1" applyAlignment="1">
      <alignment horizontal="center"/>
    </xf>
    <xf numFmtId="0" fontId="2" fillId="0" borderId="0" xfId="0" applyFont="1"/>
    <xf numFmtId="0" fontId="2" fillId="0" borderId="0" xfId="0" applyFont="1" applyAlignment="1"/>
    <xf numFmtId="0" fontId="9" fillId="0" borderId="0" xfId="0" applyFont="1" applyAlignment="1">
      <alignment horizontal="center"/>
    </xf>
    <xf numFmtId="164" fontId="2" fillId="2" borderId="1" xfId="0" applyNumberFormat="1" applyFont="1" applyFill="1" applyBorder="1" applyAlignment="1" applyProtection="1">
      <alignment horizontal="right"/>
      <protection locked="0"/>
    </xf>
    <xf numFmtId="0" fontId="6" fillId="0" borderId="3" xfId="0" applyFont="1" applyBorder="1" applyProtection="1">
      <protection locked="0"/>
    </xf>
    <xf numFmtId="164" fontId="2" fillId="2" borderId="8" xfId="0" applyNumberFormat="1" applyFont="1" applyFill="1" applyBorder="1" applyAlignment="1" applyProtection="1">
      <alignment horizontal="right"/>
      <protection locked="0"/>
    </xf>
    <xf numFmtId="0" fontId="6" fillId="0" borderId="9" xfId="0" applyFont="1" applyBorder="1" applyProtection="1">
      <protection locked="0"/>
    </xf>
    <xf numFmtId="0" fontId="7" fillId="2" borderId="8" xfId="0" applyFont="1" applyFill="1" applyBorder="1" applyAlignment="1" applyProtection="1">
      <alignment horizontal="left"/>
      <protection locked="0"/>
    </xf>
    <xf numFmtId="0" fontId="6" fillId="0" borderId="10" xfId="0" applyFont="1" applyBorder="1" applyProtection="1">
      <protection locked="0"/>
    </xf>
    <xf numFmtId="164" fontId="2" fillId="2" borderId="10" xfId="0" applyNumberFormat="1" applyFont="1" applyFill="1" applyBorder="1" applyAlignment="1" applyProtection="1">
      <alignment horizontal="right"/>
      <protection locked="0"/>
    </xf>
    <xf numFmtId="0" fontId="7" fillId="0" borderId="0" xfId="0" applyFont="1" applyAlignment="1">
      <alignment wrapText="1"/>
    </xf>
    <xf numFmtId="0" fontId="7" fillId="2" borderId="1" xfId="0" applyFont="1" applyFill="1" applyBorder="1" applyAlignment="1" applyProtection="1">
      <alignment horizontal="left"/>
      <protection locked="0"/>
    </xf>
    <xf numFmtId="0" fontId="6" fillId="0" borderId="2" xfId="0" applyFont="1" applyBorder="1" applyProtection="1">
      <protection locked="0"/>
    </xf>
    <xf numFmtId="164" fontId="2" fillId="0" borderId="10" xfId="0" applyNumberFormat="1" applyFont="1" applyBorder="1" applyAlignment="1">
      <alignment horizontal="right"/>
    </xf>
    <xf numFmtId="0" fontId="6" fillId="0" borderId="10" xfId="0" applyFont="1" applyBorder="1"/>
    <xf numFmtId="164" fontId="7" fillId="2" borderId="1" xfId="0" applyNumberFormat="1" applyFont="1" applyFill="1" applyBorder="1" applyAlignment="1" applyProtection="1">
      <alignment horizontal="right"/>
      <protection locked="0"/>
    </xf>
    <xf numFmtId="164" fontId="7" fillId="2" borderId="8" xfId="0" applyNumberFormat="1" applyFont="1" applyFill="1" applyBorder="1" applyAlignment="1" applyProtection="1">
      <alignment horizontal="right"/>
      <protection locked="0"/>
    </xf>
    <xf numFmtId="0" fontId="7" fillId="2" borderId="8" xfId="0" applyFont="1" applyFill="1" applyBorder="1" applyAlignment="1">
      <alignment horizontal="center"/>
    </xf>
    <xf numFmtId="0" fontId="6" fillId="0" borderId="9" xfId="0" applyFont="1" applyBorder="1"/>
    <xf numFmtId="164" fontId="12" fillId="0" borderId="13" xfId="0" applyNumberFormat="1" applyFont="1" applyBorder="1" applyAlignment="1" applyProtection="1">
      <alignment horizontal="right"/>
    </xf>
    <xf numFmtId="0" fontId="6" fillId="0" borderId="14" xfId="0" applyFont="1" applyBorder="1" applyProtection="1"/>
    <xf numFmtId="164" fontId="7" fillId="5" borderId="10" xfId="0" applyNumberFormat="1" applyFont="1" applyFill="1" applyBorder="1" applyAlignment="1" applyProtection="1">
      <alignment horizontal="right"/>
      <protection locked="0"/>
    </xf>
    <xf numFmtId="0" fontId="6" fillId="5" borderId="10" xfId="0" applyFont="1" applyFill="1" applyBorder="1" applyProtection="1">
      <protection locked="0"/>
    </xf>
    <xf numFmtId="0" fontId="7" fillId="0" borderId="12" xfId="0" applyFont="1" applyBorder="1" applyAlignment="1">
      <alignment horizontal="left"/>
    </xf>
    <xf numFmtId="0" fontId="6" fillId="0" borderId="12" xfId="0" applyFont="1" applyBorder="1"/>
    <xf numFmtId="0" fontId="24" fillId="0" borderId="0" xfId="0" applyFont="1" applyAlignment="1"/>
    <xf numFmtId="0" fontId="7" fillId="0" borderId="0" xfId="0" applyFont="1" applyAlignment="1"/>
    <xf numFmtId="0" fontId="23" fillId="0" borderId="0" xfId="0" applyFont="1" applyAlignment="1"/>
    <xf numFmtId="0" fontId="16" fillId="0" borderId="0" xfId="0" applyFont="1" applyAlignment="1"/>
    <xf numFmtId="164" fontId="31" fillId="5" borderId="10" xfId="0" applyNumberFormat="1" applyFont="1" applyFill="1" applyBorder="1" applyProtection="1">
      <protection locked="0"/>
    </xf>
    <xf numFmtId="164" fontId="7" fillId="9" borderId="10" xfId="0" applyNumberFormat="1" applyFont="1" applyFill="1" applyBorder="1" applyAlignment="1" applyProtection="1">
      <alignment horizontal="right"/>
      <protection locked="0"/>
    </xf>
    <xf numFmtId="164" fontId="21" fillId="2" borderId="8" xfId="0" applyNumberFormat="1" applyFont="1" applyFill="1" applyBorder="1" applyAlignment="1" applyProtection="1">
      <alignment horizontal="center"/>
      <protection locked="0"/>
    </xf>
    <xf numFmtId="164" fontId="2" fillId="0" borderId="22" xfId="0" applyNumberFormat="1" applyFont="1" applyBorder="1" applyAlignment="1">
      <alignment horizontal="center"/>
    </xf>
    <xf numFmtId="0" fontId="6" fillId="0" borderId="23" xfId="0" applyFont="1" applyBorder="1"/>
    <xf numFmtId="164" fontId="2" fillId="6" borderId="1" xfId="0" applyNumberFormat="1" applyFont="1" applyFill="1" applyBorder="1" applyAlignment="1">
      <alignment horizontal="center"/>
    </xf>
    <xf numFmtId="0" fontId="6" fillId="7" borderId="3" xfId="0" applyFont="1" applyFill="1" applyBorder="1"/>
    <xf numFmtId="164" fontId="2" fillId="2" borderId="1" xfId="0" applyNumberFormat="1" applyFont="1" applyFill="1" applyBorder="1" applyAlignment="1" applyProtection="1">
      <alignment horizontal="center"/>
      <protection locked="0"/>
    </xf>
    <xf numFmtId="0" fontId="17" fillId="0" borderId="25" xfId="0" applyFont="1" applyBorder="1" applyAlignment="1">
      <alignment horizontal="center"/>
    </xf>
    <xf numFmtId="0" fontId="6" fillId="0" borderId="26" xfId="0" applyFont="1" applyBorder="1"/>
    <xf numFmtId="0" fontId="20" fillId="0" borderId="0" xfId="0" applyFont="1" applyAlignment="1">
      <alignment horizontal="center" vertical="center"/>
    </xf>
    <xf numFmtId="164" fontId="2" fillId="0" borderId="12" xfId="0" applyNumberFormat="1" applyFont="1" applyBorder="1" applyAlignment="1">
      <alignment horizontal="center"/>
    </xf>
    <xf numFmtId="164" fontId="17" fillId="0" borderId="12" xfId="0" applyNumberFormat="1" applyFont="1" applyBorder="1" applyAlignment="1">
      <alignment horizontal="center"/>
    </xf>
    <xf numFmtId="0" fontId="1" fillId="0" borderId="15" xfId="0" applyFont="1" applyBorder="1" applyAlignment="1">
      <alignment horizontal="center"/>
    </xf>
    <xf numFmtId="4" fontId="2" fillId="5" borderId="0" xfId="0" applyNumberFormat="1" applyFont="1" applyFill="1" applyAlignment="1" applyProtection="1">
      <alignment horizontal="center"/>
      <protection locked="0"/>
    </xf>
    <xf numFmtId="0" fontId="0" fillId="5" borderId="0" xfId="0" applyFont="1" applyFill="1" applyAlignment="1" applyProtection="1">
      <protection locked="0"/>
    </xf>
    <xf numFmtId="0" fontId="6" fillId="5" borderId="12" xfId="0" applyFont="1" applyFill="1" applyBorder="1" applyProtection="1">
      <protection locked="0"/>
    </xf>
  </cellXfs>
  <cellStyles count="2">
    <cellStyle name="Normal" xfId="0" builtinId="0"/>
    <cellStyle name="Warning Text" xfId="1"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revisionHeaders" Target="revisions/revisionHeaders.xml"/></Relationships>
</file>

<file path=xl/drawings/drawing1.xml><?xml version="1.0" encoding="utf-8"?>
<xdr:wsDr xmlns:xdr="http://schemas.openxmlformats.org/drawingml/2006/spreadsheetDrawing" xmlns:a="http://schemas.openxmlformats.org/drawingml/2006/main">
  <xdr:oneCellAnchor>
    <xdr:from>
      <xdr:col>0</xdr:col>
      <xdr:colOff>0</xdr:colOff>
      <xdr:row>29</xdr:row>
      <xdr:rowOff>38100</xdr:rowOff>
    </xdr:from>
    <xdr:ext cx="7591425" cy="466725"/>
    <xdr:sp macro="" textlink="">
      <xdr:nvSpPr>
        <xdr:cNvPr id="3" name="Shape 3">
          <a:extLst>
            <a:ext uri="{FF2B5EF4-FFF2-40B4-BE49-F238E27FC236}">
              <a16:creationId xmlns:a16="http://schemas.microsoft.com/office/drawing/2014/main" id="{00000000-0008-0000-0300-000003000000}"/>
            </a:ext>
          </a:extLst>
        </xdr:cNvPr>
        <xdr:cNvSpPr txBox="1"/>
      </xdr:nvSpPr>
      <xdr:spPr>
        <a:xfrm>
          <a:off x="1550288" y="3551400"/>
          <a:ext cx="7591425" cy="45720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chemeClr val="dk1"/>
              </a:solidFill>
              <a:latin typeface="Calibri"/>
              <a:ea typeface="Calibri"/>
              <a:cs typeface="Calibri"/>
              <a:sym typeface="Calibri"/>
            </a:rPr>
            <a:t>Submit the best estimate for items </a:t>
          </a:r>
          <a:r>
            <a:rPr lang="en-US" sz="900" b="1" u="sng">
              <a:solidFill>
                <a:schemeClr val="dk1"/>
              </a:solidFill>
              <a:latin typeface="Calibri"/>
              <a:ea typeface="Calibri"/>
              <a:cs typeface="Calibri"/>
              <a:sym typeface="Calibri"/>
            </a:rPr>
            <a:t>NOT INCLUDED </a:t>
          </a:r>
          <a:r>
            <a:rPr lang="en-US" sz="900">
              <a:solidFill>
                <a:schemeClr val="dk1"/>
              </a:solidFill>
              <a:latin typeface="Calibri"/>
              <a:ea typeface="Calibri"/>
              <a:cs typeface="Calibri"/>
              <a:sym typeface="Calibri"/>
            </a:rPr>
            <a:t>in Program Cost. This estimated cost is not billed by the University, but the Student Financial Aid office uses this amount to determine the actual cost of attendance of programs and can adjust the aid accordingly. </a:t>
          </a:r>
          <a:endParaRPr sz="1400"/>
        </a:p>
      </xdr:txBody>
    </xdr:sp>
    <xdr:clientData fLocksWithSheet="0"/>
  </xdr:one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A940575-330C-456A-A1D2-BC182DE4E975}" diskRevisions="1" revisionId="3" version="4" protected="1">
  <header guid="{26A7380F-14F8-47FE-B74F-03BB7780F31A}" dateTime="2025-06-10T10:57:12" maxSheetId="6" userName="Price, Cheryl Blake" r:id="rId1">
    <sheetIdMap count="5">
      <sheetId val="1"/>
      <sheetId val="2"/>
      <sheetId val="3"/>
      <sheetId val="4"/>
      <sheetId val="5"/>
    </sheetIdMap>
  </header>
  <header guid="{C83ED8F4-D44D-4E71-80E1-3D633276B083}" dateTime="2025-06-16T14:16:49" maxSheetId="6" userName="Price, Cheryl Blake" r:id="rId2" minRId="1">
    <sheetIdMap count="5">
      <sheetId val="1"/>
      <sheetId val="2"/>
      <sheetId val="3"/>
      <sheetId val="4"/>
      <sheetId val="5"/>
    </sheetIdMap>
  </header>
  <header guid="{A7BB5802-0E1C-4BF6-A189-EFF73EFC8F16}" dateTime="2025-06-16T14:17:02" maxSheetId="6" userName="Price, Cheryl Blake" r:id="rId3" minRId="2">
    <sheetIdMap count="5">
      <sheetId val="1"/>
      <sheetId val="2"/>
      <sheetId val="3"/>
      <sheetId val="4"/>
      <sheetId val="5"/>
    </sheetIdMap>
  </header>
  <header guid="{DA940575-330C-456A-A1D2-BC182DE4E975}" dateTime="2025-06-16T14:17:13" maxSheetId="6" userName="Price, Cheryl Blake" r:id="rId4" minRId="3">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0" t="inlineStr">
      <is>
        <t>If you are planning to teach your education abroad course in the summer, please indicate you are requesting 10% summer pay on the last tab.</t>
      </is>
    </oc>
    <nc r="B10" t="inlineStr">
      <is>
        <t>If you are planning to teach your education abroad course in the summer, please indicate you are requesting 10% summer pay or equivalent on the last tab.</t>
      </is>
    </nc>
  </rcc>
  <rcv guid="{2766AE84-4553-4CB6-9624-49BE4A3A9C2D}" action="delete"/>
  <rcv guid="{2766AE84-4553-4CB6-9624-49BE4A3A9C2D}"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2" numFmtId="11">
    <oc r="G10">
      <v>1000</v>
    </oc>
    <nc r="G10">
      <v>0</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3" numFmtId="11">
    <oc r="G5">
      <v>1000</v>
    </oc>
    <nc r="G5">
      <v>0</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94"/>
  <sheetViews>
    <sheetView workbookViewId="0">
      <selection activeCell="B16" sqref="B16:H16"/>
    </sheetView>
  </sheetViews>
  <sheetFormatPr defaultColWidth="11.25" defaultRowHeight="15" customHeight="1"/>
  <sheetData>
    <row r="1" spans="1:27" ht="15" customHeight="1">
      <c r="A1" s="68" t="s">
        <v>0</v>
      </c>
      <c r="B1" s="66"/>
      <c r="C1" s="66"/>
      <c r="D1" s="66"/>
      <c r="E1" s="66"/>
      <c r="F1" s="66"/>
      <c r="G1" s="66"/>
      <c r="H1" s="66"/>
      <c r="I1" s="1"/>
      <c r="J1" s="33"/>
      <c r="K1" s="33"/>
      <c r="L1" s="33"/>
      <c r="M1" s="33"/>
      <c r="N1" s="33"/>
      <c r="O1" s="33"/>
      <c r="P1" s="33"/>
      <c r="Q1" s="33"/>
      <c r="R1" s="33"/>
      <c r="S1" s="33"/>
      <c r="T1" s="33"/>
      <c r="U1" s="33"/>
      <c r="V1" s="33"/>
      <c r="W1" s="33"/>
      <c r="X1" s="33"/>
      <c r="Y1" s="33"/>
      <c r="Z1" s="33"/>
      <c r="AA1" s="33"/>
    </row>
    <row r="2" spans="1:27" ht="15.75">
      <c r="A2" s="69"/>
      <c r="B2" s="66"/>
      <c r="C2" s="66"/>
      <c r="D2" s="66"/>
      <c r="E2" s="66"/>
      <c r="F2" s="66"/>
      <c r="G2" s="66"/>
      <c r="H2" s="66"/>
      <c r="I2" s="33"/>
      <c r="J2" s="33"/>
      <c r="K2" s="33"/>
      <c r="L2" s="33"/>
      <c r="M2" s="33"/>
      <c r="N2" s="33"/>
      <c r="O2" s="33"/>
      <c r="P2" s="33"/>
      <c r="Q2" s="33"/>
      <c r="R2" s="33"/>
      <c r="S2" s="33"/>
      <c r="T2" s="33"/>
      <c r="U2" s="33"/>
      <c r="V2" s="33"/>
      <c r="W2" s="33"/>
      <c r="X2" s="33"/>
      <c r="Y2" s="33"/>
      <c r="Z2" s="33"/>
      <c r="AA2" s="33"/>
    </row>
    <row r="3" spans="1:27" ht="15.75">
      <c r="A3" s="70"/>
      <c r="B3" s="66"/>
      <c r="C3" s="66"/>
      <c r="D3" s="66"/>
      <c r="E3" s="66"/>
      <c r="F3" s="66"/>
      <c r="G3" s="66"/>
      <c r="H3" s="66"/>
      <c r="I3" s="33"/>
      <c r="J3" s="33"/>
      <c r="K3" s="33"/>
      <c r="L3" s="33"/>
      <c r="M3" s="33"/>
      <c r="N3" s="33"/>
      <c r="O3" s="33"/>
      <c r="P3" s="33"/>
      <c r="Q3" s="33"/>
      <c r="R3" s="33"/>
      <c r="S3" s="33"/>
      <c r="T3" s="33"/>
      <c r="U3" s="33"/>
      <c r="V3" s="33"/>
      <c r="W3" s="33"/>
      <c r="X3" s="33"/>
      <c r="Y3" s="33"/>
      <c r="Z3" s="33"/>
      <c r="AA3" s="33"/>
    </row>
    <row r="4" spans="1:27" ht="38.25" customHeight="1">
      <c r="A4" s="2" t="s">
        <v>1</v>
      </c>
      <c r="B4" s="65" t="s">
        <v>2</v>
      </c>
      <c r="C4" s="66"/>
      <c r="D4" s="66"/>
      <c r="E4" s="66"/>
      <c r="F4" s="66"/>
      <c r="G4" s="66"/>
      <c r="H4" s="66"/>
      <c r="I4" s="33"/>
      <c r="J4" s="33"/>
      <c r="K4" s="33"/>
      <c r="L4" s="33"/>
      <c r="M4" s="33"/>
      <c r="N4" s="33"/>
      <c r="O4" s="33"/>
      <c r="P4" s="33"/>
      <c r="Q4" s="33"/>
      <c r="R4" s="33"/>
      <c r="S4" s="33"/>
      <c r="T4" s="33"/>
      <c r="U4" s="33"/>
      <c r="V4" s="33"/>
      <c r="W4" s="33"/>
      <c r="X4" s="33"/>
      <c r="Y4" s="33"/>
      <c r="Z4" s="33"/>
      <c r="AA4" s="33"/>
    </row>
    <row r="5" spans="1:27" ht="15.75">
      <c r="A5" s="3"/>
      <c r="B5" s="1"/>
      <c r="C5" s="1"/>
      <c r="D5" s="1"/>
      <c r="E5" s="1"/>
      <c r="F5" s="1"/>
      <c r="G5" s="1"/>
      <c r="H5" s="1"/>
      <c r="I5" s="33"/>
      <c r="J5" s="33"/>
      <c r="K5" s="33"/>
      <c r="L5" s="33"/>
      <c r="M5" s="33"/>
      <c r="N5" s="33"/>
      <c r="O5" s="33"/>
      <c r="P5" s="33"/>
      <c r="Q5" s="33"/>
      <c r="R5" s="33"/>
      <c r="S5" s="33"/>
      <c r="T5" s="33"/>
      <c r="U5" s="33"/>
      <c r="V5" s="33"/>
      <c r="W5" s="33"/>
      <c r="X5" s="33"/>
      <c r="Y5" s="33"/>
      <c r="Z5" s="33"/>
      <c r="AA5" s="33"/>
    </row>
    <row r="6" spans="1:27" ht="15.75">
      <c r="A6" s="2" t="s">
        <v>1</v>
      </c>
      <c r="B6" s="65" t="s">
        <v>3</v>
      </c>
      <c r="C6" s="66"/>
      <c r="D6" s="66"/>
      <c r="E6" s="66"/>
      <c r="F6" s="66"/>
      <c r="G6" s="66"/>
      <c r="H6" s="66"/>
      <c r="I6" s="33"/>
      <c r="J6" s="33"/>
      <c r="K6" s="33"/>
      <c r="L6" s="33"/>
      <c r="M6" s="33"/>
      <c r="N6" s="33"/>
      <c r="O6" s="33"/>
      <c r="P6" s="33"/>
      <c r="Q6" s="33"/>
      <c r="R6" s="33"/>
      <c r="S6" s="33"/>
      <c r="T6" s="33"/>
      <c r="U6" s="33"/>
      <c r="V6" s="33"/>
      <c r="W6" s="33"/>
      <c r="X6" s="33"/>
      <c r="Y6" s="33"/>
      <c r="Z6" s="33"/>
      <c r="AA6" s="33"/>
    </row>
    <row r="7" spans="1:27" ht="15.75">
      <c r="A7" s="3"/>
      <c r="B7" s="1"/>
      <c r="C7" s="1"/>
      <c r="D7" s="1"/>
      <c r="E7" s="1"/>
      <c r="F7" s="1"/>
      <c r="G7" s="1"/>
      <c r="H7" s="1"/>
      <c r="I7" s="33"/>
      <c r="J7" s="33"/>
      <c r="K7" s="33"/>
      <c r="L7" s="33"/>
      <c r="M7" s="33"/>
      <c r="N7" s="33"/>
      <c r="O7" s="33"/>
      <c r="P7" s="33"/>
      <c r="Q7" s="33"/>
      <c r="R7" s="33"/>
      <c r="S7" s="33"/>
      <c r="T7" s="33"/>
      <c r="U7" s="33"/>
      <c r="V7" s="33"/>
      <c r="W7" s="33"/>
      <c r="X7" s="33"/>
      <c r="Y7" s="33"/>
      <c r="Z7" s="33"/>
      <c r="AA7" s="33"/>
    </row>
    <row r="8" spans="1:27" ht="71.25" customHeight="1">
      <c r="A8" s="2" t="s">
        <v>1</v>
      </c>
      <c r="B8" s="65" t="s">
        <v>4</v>
      </c>
      <c r="C8" s="66"/>
      <c r="D8" s="66"/>
      <c r="E8" s="66"/>
      <c r="F8" s="66"/>
      <c r="G8" s="66"/>
      <c r="H8" s="66"/>
      <c r="I8" s="33"/>
      <c r="J8" s="33"/>
      <c r="K8" s="33"/>
      <c r="L8" s="33"/>
      <c r="M8" s="33"/>
      <c r="N8" s="33"/>
      <c r="O8" s="33"/>
      <c r="P8" s="33"/>
      <c r="Q8" s="33"/>
      <c r="R8" s="33"/>
      <c r="S8" s="33"/>
      <c r="T8" s="33"/>
      <c r="U8" s="33"/>
      <c r="V8" s="33"/>
      <c r="W8" s="33"/>
      <c r="X8" s="33"/>
      <c r="Y8" s="33"/>
      <c r="Z8" s="33"/>
      <c r="AA8" s="33"/>
    </row>
    <row r="9" spans="1:27" ht="15.75">
      <c r="A9" s="3"/>
      <c r="B9" s="1"/>
      <c r="C9" s="1"/>
      <c r="D9" s="1"/>
      <c r="E9" s="1"/>
      <c r="F9" s="1"/>
      <c r="G9" s="1"/>
      <c r="H9" s="1"/>
      <c r="I9" s="33"/>
      <c r="J9" s="33"/>
      <c r="K9" s="33"/>
      <c r="L9" s="33"/>
      <c r="M9" s="33"/>
      <c r="N9" s="33"/>
      <c r="O9" s="33"/>
      <c r="P9" s="33"/>
      <c r="Q9" s="33"/>
      <c r="R9" s="33"/>
      <c r="S9" s="33"/>
      <c r="T9" s="33"/>
      <c r="U9" s="33"/>
      <c r="V9" s="33"/>
      <c r="W9" s="33"/>
      <c r="X9" s="33"/>
      <c r="Y9" s="33"/>
      <c r="Z9" s="33"/>
      <c r="AA9" s="33"/>
    </row>
    <row r="10" spans="1:27" ht="30.75" customHeight="1">
      <c r="A10" s="2" t="s">
        <v>1</v>
      </c>
      <c r="B10" s="65" t="s">
        <v>106</v>
      </c>
      <c r="C10" s="66"/>
      <c r="D10" s="66"/>
      <c r="E10" s="66"/>
      <c r="F10" s="66"/>
      <c r="G10" s="66"/>
      <c r="H10" s="66"/>
      <c r="I10" s="33"/>
      <c r="J10" s="33"/>
      <c r="K10" s="33"/>
      <c r="L10" s="33"/>
      <c r="M10" s="33"/>
      <c r="N10" s="33"/>
      <c r="O10" s="33"/>
      <c r="P10" s="33"/>
      <c r="Q10" s="33"/>
      <c r="R10" s="33"/>
      <c r="S10" s="33"/>
      <c r="T10" s="33"/>
      <c r="U10" s="33"/>
      <c r="V10" s="33"/>
      <c r="W10" s="33"/>
      <c r="X10" s="33"/>
      <c r="Y10" s="33"/>
      <c r="Z10" s="33"/>
      <c r="AA10" s="33"/>
    </row>
    <row r="11" spans="1:27" ht="15.75">
      <c r="A11" s="3"/>
      <c r="B11" s="1"/>
      <c r="C11" s="1"/>
      <c r="D11" s="1"/>
      <c r="E11" s="1"/>
      <c r="F11" s="1"/>
      <c r="G11" s="1"/>
      <c r="H11" s="1"/>
      <c r="I11" s="33"/>
      <c r="J11" s="33"/>
      <c r="K11" s="33"/>
      <c r="L11" s="33"/>
      <c r="M11" s="33"/>
      <c r="N11" s="33"/>
      <c r="O11" s="33"/>
      <c r="P11" s="33"/>
      <c r="Q11" s="33"/>
      <c r="R11" s="33"/>
      <c r="S11" s="33"/>
      <c r="T11" s="33"/>
      <c r="U11" s="33"/>
      <c r="V11" s="33"/>
      <c r="W11" s="33"/>
      <c r="X11" s="33"/>
      <c r="Y11" s="33"/>
      <c r="Z11" s="33"/>
      <c r="AA11" s="33"/>
    </row>
    <row r="12" spans="1:27" ht="31.5" customHeight="1">
      <c r="A12" s="2" t="s">
        <v>1</v>
      </c>
      <c r="B12" s="65" t="s">
        <v>5</v>
      </c>
      <c r="C12" s="66"/>
      <c r="D12" s="66"/>
      <c r="E12" s="66"/>
      <c r="F12" s="66"/>
      <c r="G12" s="66"/>
      <c r="H12" s="66"/>
      <c r="I12" s="33"/>
      <c r="J12" s="33"/>
      <c r="K12" s="33"/>
      <c r="L12" s="33"/>
      <c r="M12" s="33"/>
      <c r="N12" s="33"/>
      <c r="O12" s="33"/>
      <c r="P12" s="33"/>
      <c r="Q12" s="33"/>
      <c r="R12" s="33"/>
      <c r="S12" s="33"/>
      <c r="T12" s="33"/>
      <c r="U12" s="33"/>
      <c r="V12" s="33"/>
      <c r="W12" s="33"/>
      <c r="X12" s="33"/>
      <c r="Y12" s="33"/>
      <c r="Z12" s="33"/>
      <c r="AA12" s="33"/>
    </row>
    <row r="13" spans="1:27" ht="15.75">
      <c r="A13" s="3"/>
      <c r="B13" s="1"/>
      <c r="C13" s="1"/>
      <c r="D13" s="1"/>
      <c r="E13" s="1"/>
      <c r="F13" s="1"/>
      <c r="G13" s="1"/>
      <c r="H13" s="1"/>
      <c r="I13" s="33"/>
      <c r="J13" s="33"/>
      <c r="K13" s="33"/>
      <c r="L13" s="33"/>
      <c r="M13" s="33"/>
      <c r="N13" s="33"/>
      <c r="O13" s="33"/>
      <c r="P13" s="33"/>
      <c r="Q13" s="33"/>
      <c r="R13" s="33"/>
      <c r="S13" s="33"/>
      <c r="T13" s="33"/>
      <c r="U13" s="33"/>
      <c r="V13" s="33"/>
      <c r="W13" s="33"/>
      <c r="X13" s="33"/>
      <c r="Y13" s="33"/>
      <c r="Z13" s="33"/>
      <c r="AA13" s="33"/>
    </row>
    <row r="14" spans="1:27" ht="15.75">
      <c r="A14" s="2" t="s">
        <v>1</v>
      </c>
      <c r="B14" s="1" t="s">
        <v>103</v>
      </c>
      <c r="C14" s="1"/>
      <c r="D14" s="1"/>
      <c r="E14" s="1"/>
      <c r="F14" s="1"/>
      <c r="G14" s="1"/>
      <c r="H14" s="1"/>
      <c r="I14" s="33"/>
      <c r="J14" s="33"/>
      <c r="K14" s="33"/>
      <c r="L14" s="33"/>
      <c r="M14" s="33"/>
      <c r="N14" s="33"/>
      <c r="O14" s="33"/>
      <c r="P14" s="33"/>
      <c r="Q14" s="33"/>
      <c r="R14" s="33"/>
      <c r="S14" s="33"/>
      <c r="T14" s="33"/>
      <c r="U14" s="33"/>
      <c r="V14" s="33"/>
      <c r="W14" s="33"/>
      <c r="X14" s="33"/>
      <c r="Y14" s="33"/>
      <c r="Z14" s="33"/>
      <c r="AA14" s="33"/>
    </row>
    <row r="15" spans="1:27" ht="15.75">
      <c r="A15" s="3"/>
      <c r="B15" s="1"/>
      <c r="C15" s="1"/>
      <c r="D15" s="1"/>
      <c r="E15" s="1"/>
      <c r="F15" s="1"/>
      <c r="G15" s="1"/>
      <c r="H15" s="1"/>
      <c r="I15" s="33"/>
      <c r="J15" s="33"/>
      <c r="K15" s="33"/>
      <c r="L15" s="33"/>
      <c r="M15" s="33"/>
      <c r="N15" s="33"/>
      <c r="O15" s="33"/>
      <c r="P15" s="33"/>
      <c r="Q15" s="33"/>
      <c r="R15" s="33"/>
      <c r="S15" s="33"/>
      <c r="T15" s="33"/>
      <c r="U15" s="33"/>
      <c r="V15" s="33"/>
      <c r="W15" s="33"/>
      <c r="X15" s="33"/>
      <c r="Y15" s="33"/>
      <c r="Z15" s="33"/>
      <c r="AA15" s="33"/>
    </row>
    <row r="16" spans="1:27" ht="34.5" customHeight="1">
      <c r="A16" s="2" t="s">
        <v>1</v>
      </c>
      <c r="B16" s="67" t="s">
        <v>102</v>
      </c>
      <c r="C16" s="66"/>
      <c r="D16" s="66"/>
      <c r="E16" s="66"/>
      <c r="F16" s="66"/>
      <c r="G16" s="66"/>
      <c r="H16" s="66"/>
      <c r="I16" s="33"/>
      <c r="J16" s="33"/>
      <c r="K16" s="33"/>
      <c r="L16" s="33"/>
      <c r="M16" s="33"/>
      <c r="N16" s="33"/>
      <c r="O16" s="33"/>
      <c r="P16" s="33"/>
      <c r="Q16" s="33"/>
      <c r="R16" s="33"/>
      <c r="S16" s="33"/>
      <c r="T16" s="33"/>
      <c r="U16" s="33"/>
      <c r="V16" s="33"/>
      <c r="W16" s="33"/>
      <c r="X16" s="33"/>
      <c r="Y16" s="33"/>
      <c r="Z16" s="33"/>
      <c r="AA16" s="33"/>
    </row>
    <row r="17" spans="1:27" ht="15.75">
      <c r="A17" s="3"/>
      <c r="B17" s="1"/>
      <c r="C17" s="1"/>
      <c r="D17" s="1"/>
      <c r="E17" s="1"/>
      <c r="F17" s="1"/>
      <c r="G17" s="1"/>
      <c r="H17" s="1"/>
      <c r="I17" s="33"/>
      <c r="J17" s="33"/>
      <c r="K17" s="33"/>
      <c r="L17" s="33"/>
      <c r="M17" s="33"/>
      <c r="N17" s="33"/>
      <c r="O17" s="33"/>
      <c r="P17" s="33"/>
      <c r="Q17" s="33"/>
      <c r="R17" s="33"/>
      <c r="S17" s="33"/>
      <c r="T17" s="33"/>
      <c r="U17" s="33"/>
      <c r="V17" s="33"/>
      <c r="W17" s="33"/>
      <c r="X17" s="33"/>
      <c r="Y17" s="33"/>
      <c r="Z17" s="33"/>
      <c r="AA17" s="33"/>
    </row>
    <row r="18" spans="1:27" ht="15.75">
      <c r="A18" s="2" t="s">
        <v>1</v>
      </c>
      <c r="B18" s="65" t="s">
        <v>6</v>
      </c>
      <c r="C18" s="66"/>
      <c r="D18" s="66"/>
      <c r="E18" s="66"/>
      <c r="F18" s="66"/>
      <c r="G18" s="66"/>
      <c r="H18" s="66"/>
      <c r="I18" s="33"/>
      <c r="J18" s="33"/>
      <c r="K18" s="33"/>
      <c r="L18" s="33"/>
      <c r="M18" s="33"/>
      <c r="N18" s="33"/>
      <c r="O18" s="33"/>
      <c r="P18" s="33"/>
      <c r="Q18" s="33"/>
      <c r="R18" s="33"/>
      <c r="S18" s="33"/>
      <c r="T18" s="33"/>
      <c r="U18" s="33"/>
      <c r="V18" s="33"/>
      <c r="W18" s="33"/>
      <c r="X18" s="33"/>
      <c r="Y18" s="33"/>
      <c r="Z18" s="33"/>
      <c r="AA18" s="33"/>
    </row>
    <row r="19" spans="1:27" ht="15.75">
      <c r="A19" s="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row>
    <row r="20" spans="1:27" ht="15.75">
      <c r="A20" s="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row>
    <row r="21" spans="1:27" ht="15.75">
      <c r="A21" s="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row>
    <row r="22" spans="1:27" ht="15.75">
      <c r="A22" s="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row>
    <row r="23" spans="1:27" ht="15.75">
      <c r="A23" s="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row>
    <row r="24" spans="1:27" ht="15.75">
      <c r="A24" s="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row>
    <row r="25" spans="1:27" ht="15.75">
      <c r="A25" s="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row>
    <row r="26" spans="1:27" ht="15.75">
      <c r="A26" s="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row>
    <row r="27" spans="1:27" ht="15.75">
      <c r="A27" s="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7" ht="15.75">
      <c r="A28" s="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1:27" ht="15.75">
      <c r="A29" s="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row>
    <row r="30" spans="1:27" ht="15.75">
      <c r="A30" s="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row>
    <row r="31" spans="1:27" ht="15.75">
      <c r="A31" s="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row>
    <row r="32" spans="1:27" ht="15.75">
      <c r="A32" s="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row>
    <row r="33" spans="1:27" ht="15.75">
      <c r="A33" s="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row>
    <row r="34" spans="1:27" ht="15.75">
      <c r="A34" s="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row>
    <row r="35" spans="1:27" ht="15.75">
      <c r="A35" s="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row>
    <row r="36" spans="1:27" ht="15.75">
      <c r="A36" s="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row>
    <row r="37" spans="1:27" ht="15.75">
      <c r="A37" s="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row>
    <row r="38" spans="1:27" ht="15.75">
      <c r="A38" s="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row>
    <row r="39" spans="1:27" ht="15.75">
      <c r="A39" s="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row>
    <row r="40" spans="1:27" ht="15.75">
      <c r="A40" s="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row>
    <row r="41" spans="1:27" ht="15.75">
      <c r="A41" s="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row>
    <row r="42" spans="1:27" ht="15.75">
      <c r="A42" s="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27" ht="15.75">
      <c r="A43" s="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row>
    <row r="44" spans="1:27" ht="15.75">
      <c r="A44" s="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row>
    <row r="45" spans="1:27" ht="15.75">
      <c r="A45" s="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row>
    <row r="46" spans="1:27" ht="15.75">
      <c r="A46" s="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1:27" ht="15.75">
      <c r="A47" s="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1:27" ht="15.75">
      <c r="A48" s="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row>
    <row r="49" spans="1:27" ht="15.75">
      <c r="A49" s="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ht="15.75">
      <c r="A50" s="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27" ht="15.75">
      <c r="A51" s="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ht="15.75">
      <c r="A52" s="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row>
    <row r="53" spans="1:27" ht="15.75">
      <c r="A53" s="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row>
    <row r="54" spans="1:27" ht="15.75">
      <c r="A54" s="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row>
    <row r="55" spans="1:27" ht="15.75">
      <c r="A55" s="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row>
    <row r="56" spans="1:27" ht="15.75">
      <c r="A56" s="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row>
    <row r="57" spans="1:27" ht="15.75">
      <c r="A57" s="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row>
    <row r="58" spans="1:27" ht="15.75">
      <c r="A58" s="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row>
    <row r="59" spans="1:27" ht="15.75">
      <c r="A59" s="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row>
    <row r="60" spans="1:27" ht="15.75">
      <c r="A60" s="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row>
    <row r="61" spans="1:27" ht="15.75">
      <c r="A61" s="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row>
    <row r="62" spans="1:27" ht="15.75">
      <c r="A62" s="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row>
    <row r="63" spans="1:27" ht="15.75">
      <c r="A63" s="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row>
    <row r="64" spans="1:27" ht="15.75">
      <c r="A64" s="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row>
    <row r="65" spans="1:27" ht="15.75">
      <c r="A65" s="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row>
    <row r="66" spans="1:27" ht="15.75">
      <c r="A66" s="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7" ht="15.75">
      <c r="A67" s="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7" ht="15.75">
      <c r="A68" s="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69" spans="1:27" ht="15.75">
      <c r="A69" s="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row>
    <row r="70" spans="1:27" ht="15.75">
      <c r="A70" s="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row>
    <row r="71" spans="1:27" ht="15.75">
      <c r="A71" s="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row>
    <row r="72" spans="1:27" ht="15.75">
      <c r="A72" s="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row>
    <row r="73" spans="1:27" ht="15.75">
      <c r="A73" s="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row>
    <row r="74" spans="1:27" ht="15.75">
      <c r="A74" s="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row>
    <row r="75" spans="1:27" ht="15.75">
      <c r="A75" s="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row>
    <row r="76" spans="1:27" ht="15.75">
      <c r="A76" s="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row>
    <row r="77" spans="1:27" ht="15.75">
      <c r="A77" s="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row>
    <row r="78" spans="1:27" ht="15.75">
      <c r="A78" s="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row>
    <row r="79" spans="1:27" ht="15.75">
      <c r="A79" s="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row>
    <row r="80" spans="1:27" ht="15.75">
      <c r="A80" s="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row>
    <row r="81" spans="1:27" ht="15.75">
      <c r="A81" s="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row>
    <row r="82" spans="1:27" ht="15.75">
      <c r="A82" s="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row>
    <row r="83" spans="1:27" ht="15.75">
      <c r="A83" s="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row>
    <row r="84" spans="1:27" ht="15.75">
      <c r="A84" s="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row>
    <row r="85" spans="1:27" ht="15.75">
      <c r="A85" s="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row>
    <row r="86" spans="1:27" ht="15.75">
      <c r="A86" s="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row>
    <row r="87" spans="1:27" ht="15.75">
      <c r="A87" s="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row>
    <row r="88" spans="1:27" ht="15.75">
      <c r="A88" s="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row>
    <row r="89" spans="1:27" ht="15.75">
      <c r="A89" s="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row>
    <row r="90" spans="1:27" ht="15.75">
      <c r="A90" s="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row>
    <row r="91" spans="1:27" ht="15.75">
      <c r="A91" s="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row>
    <row r="92" spans="1:27" ht="15.75">
      <c r="A92" s="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row>
    <row r="93" spans="1:27" ht="15.75">
      <c r="A93" s="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row>
    <row r="94" spans="1:27" ht="15.75">
      <c r="A94" s="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row>
    <row r="95" spans="1:27" ht="15.75">
      <c r="A95" s="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row>
    <row r="96" spans="1:27" ht="15.75">
      <c r="A96" s="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row>
    <row r="97" spans="1:27" ht="15.75">
      <c r="A97" s="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row>
    <row r="98" spans="1:27" ht="15.75">
      <c r="A98" s="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row>
    <row r="99" spans="1:27" ht="15.75">
      <c r="A99" s="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row>
    <row r="100" spans="1:27" ht="15.75">
      <c r="A100" s="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row>
    <row r="101" spans="1:27" ht="15.75">
      <c r="A101" s="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row>
    <row r="102" spans="1:27" ht="15.75">
      <c r="A102" s="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row>
    <row r="103" spans="1:27" ht="15.75">
      <c r="A103" s="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row>
    <row r="104" spans="1:27" ht="15.75">
      <c r="A104" s="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row>
    <row r="105" spans="1:27" ht="15.75">
      <c r="A105" s="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row>
    <row r="106" spans="1:27" ht="15.75">
      <c r="A106" s="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row>
    <row r="107" spans="1:27" ht="15.75">
      <c r="A107" s="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row>
    <row r="108" spans="1:27" ht="15.75">
      <c r="A108" s="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row>
    <row r="109" spans="1:27" ht="15.75">
      <c r="A109" s="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row>
    <row r="110" spans="1:27" ht="15.75">
      <c r="A110" s="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row>
    <row r="111" spans="1:27" ht="15.75">
      <c r="A111" s="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row>
    <row r="112" spans="1:27" ht="15.75">
      <c r="A112" s="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row>
    <row r="113" spans="1:27" ht="15.75">
      <c r="A113" s="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row>
    <row r="114" spans="1:27" ht="15.75">
      <c r="A114" s="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row>
    <row r="115" spans="1:27" ht="15.75">
      <c r="A115" s="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ht="15.75">
      <c r="A116" s="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row>
    <row r="117" spans="1:27" ht="15.75">
      <c r="A117" s="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row>
    <row r="118" spans="1:27" ht="15.75">
      <c r="A118" s="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7" ht="15.75">
      <c r="A119" s="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row>
    <row r="120" spans="1:27" ht="15.75">
      <c r="A120" s="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row>
    <row r="121" spans="1:27" ht="15.75">
      <c r="A121" s="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row>
    <row r="122" spans="1:27" ht="15.75">
      <c r="A122" s="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row>
    <row r="123" spans="1:27" ht="15.75">
      <c r="A123" s="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7" ht="15.75">
      <c r="A124" s="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7" ht="15.75">
      <c r="A125" s="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7" ht="15.75">
      <c r="A126" s="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7" ht="15.75">
      <c r="A127" s="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row>
    <row r="128" spans="1:27" ht="15.75">
      <c r="A128" s="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row>
    <row r="129" spans="1:27" ht="15.75">
      <c r="A129" s="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row>
    <row r="130" spans="1:27" ht="15.75">
      <c r="A130" s="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1:27" ht="15.75">
      <c r="A131" s="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row r="132" spans="1:27" ht="15.75">
      <c r="A132" s="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row r="133" spans="1:27" ht="15.75">
      <c r="A133" s="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row r="134" spans="1:27" ht="15.75">
      <c r="A134" s="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row>
    <row r="135" spans="1:27" ht="15.75">
      <c r="A135" s="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row>
    <row r="136" spans="1:27" ht="15.75">
      <c r="A136" s="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row>
    <row r="137" spans="1:27" ht="15.75">
      <c r="A137" s="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row>
    <row r="138" spans="1:27" ht="15.75">
      <c r="A138" s="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row>
    <row r="139" spans="1:27" ht="15.75">
      <c r="A139" s="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1:27" ht="15.75">
      <c r="A140" s="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row>
    <row r="141" spans="1:27" ht="15.75">
      <c r="A141" s="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row>
    <row r="142" spans="1:27" ht="15.75">
      <c r="A142" s="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row>
    <row r="143" spans="1:27" ht="15.75">
      <c r="A143" s="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row>
    <row r="144" spans="1:27" ht="15.75">
      <c r="A144" s="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row>
    <row r="145" spans="1:27" ht="15.75">
      <c r="A145" s="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row>
    <row r="146" spans="1:27" ht="15.75">
      <c r="A146" s="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row>
    <row r="147" spans="1:27" ht="15.75">
      <c r="A147" s="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row>
    <row r="148" spans="1:27" ht="15.75">
      <c r="A148" s="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row>
    <row r="149" spans="1:27" ht="15.75">
      <c r="A149" s="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row>
    <row r="150" spans="1:27" ht="15.75">
      <c r="A150" s="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row>
    <row r="151" spans="1:27" ht="15.75">
      <c r="A151" s="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row>
    <row r="152" spans="1:27" ht="15.75">
      <c r="A152" s="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row>
    <row r="153" spans="1:27" ht="15.75">
      <c r="A153" s="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row>
    <row r="154" spans="1:27" ht="15.75">
      <c r="A154" s="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row>
    <row r="155" spans="1:27" ht="15.75">
      <c r="A155" s="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row>
    <row r="156" spans="1:27" ht="15.75">
      <c r="A156" s="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row>
    <row r="157" spans="1:27" ht="15.75">
      <c r="A157" s="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row>
    <row r="158" spans="1:27" ht="15.75">
      <c r="A158" s="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row>
    <row r="159" spans="1:27" ht="15.75">
      <c r="A159" s="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row>
    <row r="160" spans="1:27" ht="15.75">
      <c r="A160" s="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row>
    <row r="161" spans="1:27" ht="15.75">
      <c r="A161" s="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row>
    <row r="162" spans="1:27" ht="15.75">
      <c r="A162" s="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row>
    <row r="163" spans="1:27" ht="15.75">
      <c r="A163" s="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row>
    <row r="164" spans="1:27" ht="15.75">
      <c r="A164" s="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row>
    <row r="165" spans="1:27" ht="15.75">
      <c r="A165" s="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27" ht="15.75">
      <c r="A166" s="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27" ht="15.75">
      <c r="A167" s="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27" ht="15.75">
      <c r="A168" s="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27" ht="15.75">
      <c r="A169" s="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row>
    <row r="170" spans="1:27" ht="15.75">
      <c r="A170" s="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row>
    <row r="171" spans="1:27" ht="15.75">
      <c r="A171" s="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row>
    <row r="172" spans="1:27" ht="15.75">
      <c r="A172" s="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row>
    <row r="173" spans="1:27" ht="15.75">
      <c r="A173" s="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row>
    <row r="174" spans="1:27" ht="15.75">
      <c r="A174" s="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row>
    <row r="175" spans="1:27" ht="15.75">
      <c r="A175" s="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row>
    <row r="176" spans="1:27" ht="15.75">
      <c r="A176" s="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row>
    <row r="177" spans="1:27" ht="15.75">
      <c r="A177" s="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row>
    <row r="178" spans="1:27" ht="15.75">
      <c r="A178" s="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row>
    <row r="179" spans="1:27" ht="15.75">
      <c r="A179" s="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row>
    <row r="180" spans="1:27" ht="15.75">
      <c r="A180" s="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row>
    <row r="181" spans="1:27" ht="15.75">
      <c r="A181" s="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row>
    <row r="182" spans="1:27" ht="15.75">
      <c r="A182" s="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row>
    <row r="183" spans="1:27" ht="15.75">
      <c r="A183" s="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row>
    <row r="184" spans="1:27" ht="15.75">
      <c r="A184" s="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row>
    <row r="185" spans="1:27" ht="15.75">
      <c r="A185" s="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row>
    <row r="186" spans="1:27" ht="15.75">
      <c r="A186" s="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row>
    <row r="187" spans="1:27" ht="15.75">
      <c r="A187" s="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row>
    <row r="188" spans="1:27" ht="15.75">
      <c r="A188" s="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row>
    <row r="189" spans="1:27" ht="15.75">
      <c r="A189" s="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row>
    <row r="190" spans="1:27" ht="15.75">
      <c r="A190" s="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row>
    <row r="191" spans="1:27" ht="15.75">
      <c r="A191" s="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row>
    <row r="192" spans="1:27" ht="15.75">
      <c r="A192" s="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row>
    <row r="193" spans="1:27" ht="15.75">
      <c r="A193" s="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row>
    <row r="194" spans="1:27" ht="15.75">
      <c r="A194" s="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row>
    <row r="195" spans="1:27" ht="15.75">
      <c r="A195" s="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row>
    <row r="196" spans="1:27" ht="15.75">
      <c r="A196" s="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row>
    <row r="197" spans="1:27" ht="15.75">
      <c r="A197" s="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row>
    <row r="198" spans="1:27" ht="15.75">
      <c r="A198" s="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row>
    <row r="199" spans="1:27" ht="15.75">
      <c r="A199" s="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row>
    <row r="200" spans="1:27" ht="15.75">
      <c r="A200" s="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row>
    <row r="201" spans="1:27" ht="15.75">
      <c r="A201" s="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row>
    <row r="202" spans="1:27" ht="15.75">
      <c r="A202" s="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row>
    <row r="203" spans="1:27" ht="15.75">
      <c r="A203" s="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row>
    <row r="204" spans="1:27" ht="15.75">
      <c r="A204" s="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row>
    <row r="205" spans="1:27" ht="15.75">
      <c r="A205" s="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row>
    <row r="206" spans="1:27" ht="15.75">
      <c r="A206" s="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row>
    <row r="207" spans="1:27" ht="15.75">
      <c r="A207" s="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row>
    <row r="208" spans="1:27" ht="15.75">
      <c r="A208" s="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row>
    <row r="209" spans="1:27" ht="15.75">
      <c r="A209" s="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row>
    <row r="210" spans="1:27" ht="15.75">
      <c r="A210" s="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row>
    <row r="211" spans="1:27" ht="15.75">
      <c r="A211" s="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row>
    <row r="212" spans="1:27" ht="15.75">
      <c r="A212" s="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row>
    <row r="213" spans="1:27" ht="15.75">
      <c r="A213" s="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row>
    <row r="214" spans="1:27" ht="15.75">
      <c r="A214" s="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row>
    <row r="215" spans="1:27" ht="15.75">
      <c r="A215" s="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row>
    <row r="216" spans="1:27" ht="15.75">
      <c r="A216" s="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row>
    <row r="217" spans="1:27" ht="15.75">
      <c r="A217" s="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row>
    <row r="218" spans="1:27" ht="15.75">
      <c r="A218" s="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row>
    <row r="219" spans="1:27" ht="15.75">
      <c r="A219" s="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row>
    <row r="220" spans="1:27" ht="15.75">
      <c r="A220" s="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row>
    <row r="221" spans="1:27" ht="15.75">
      <c r="A221" s="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row>
    <row r="222" spans="1:27" ht="15.75">
      <c r="A222" s="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row>
    <row r="223" spans="1:27" ht="15.75">
      <c r="A223" s="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row>
    <row r="224" spans="1:27" ht="15.75">
      <c r="A224" s="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row>
    <row r="225" spans="1:27" ht="15.75">
      <c r="A225" s="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row>
    <row r="226" spans="1:27" ht="15.75">
      <c r="A226" s="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row>
    <row r="227" spans="1:27" ht="15.75">
      <c r="A227" s="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row>
    <row r="228" spans="1:27" ht="15.75">
      <c r="A228" s="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row>
    <row r="229" spans="1:27" ht="15.75">
      <c r="A229" s="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row>
    <row r="230" spans="1:27" ht="15.75">
      <c r="A230" s="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row>
    <row r="231" spans="1:27" ht="15.75">
      <c r="A231" s="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row>
    <row r="232" spans="1:27" ht="15.75">
      <c r="A232" s="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row>
    <row r="233" spans="1:27" ht="15.75">
      <c r="A233" s="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row>
    <row r="234" spans="1:27" ht="15.75">
      <c r="A234" s="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row>
    <row r="235" spans="1:27" ht="15.75">
      <c r="A235" s="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row>
    <row r="236" spans="1:27" ht="15.75">
      <c r="A236" s="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row>
    <row r="237" spans="1:27" ht="15.75">
      <c r="A237" s="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row>
    <row r="238" spans="1:27" ht="15.75">
      <c r="A238" s="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row>
    <row r="239" spans="1:27" ht="15.75">
      <c r="A239" s="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row>
    <row r="240" spans="1:27" ht="15.75">
      <c r="A240" s="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row>
    <row r="241" spans="1:27" ht="15.75">
      <c r="A241" s="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row>
    <row r="242" spans="1:27" ht="15.75">
      <c r="A242" s="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row>
    <row r="243" spans="1:27" ht="15.75">
      <c r="A243" s="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row>
    <row r="244" spans="1:27" ht="15.75">
      <c r="A244" s="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row>
    <row r="245" spans="1:27" ht="15.75">
      <c r="A245" s="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row>
    <row r="246" spans="1:27" ht="15.75">
      <c r="A246" s="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row>
    <row r="247" spans="1:27" ht="15.75">
      <c r="A247" s="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row>
    <row r="248" spans="1:27" ht="15.75">
      <c r="A248" s="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row>
    <row r="249" spans="1:27" ht="15.75">
      <c r="A249" s="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row>
    <row r="250" spans="1:27" ht="15.75">
      <c r="A250" s="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row>
    <row r="251" spans="1:27" ht="15.75">
      <c r="A251" s="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row>
    <row r="252" spans="1:27" ht="15.75">
      <c r="A252" s="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row>
    <row r="253" spans="1:27" ht="15.75">
      <c r="A253" s="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row>
    <row r="254" spans="1:27" ht="15.75">
      <c r="A254" s="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row>
    <row r="255" spans="1:27" ht="15.75">
      <c r="A255" s="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row>
    <row r="256" spans="1:27" ht="15.75">
      <c r="A256" s="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row>
    <row r="257" spans="1:27" ht="15.75">
      <c r="A257" s="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row>
    <row r="258" spans="1:27" ht="15.75">
      <c r="A258" s="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row>
    <row r="259" spans="1:27" ht="15.75">
      <c r="A259" s="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row>
    <row r="260" spans="1:27" ht="15.75">
      <c r="A260" s="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row>
    <row r="261" spans="1:27" ht="15.75">
      <c r="A261" s="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row>
    <row r="262" spans="1:27" ht="15.75">
      <c r="A262" s="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row>
    <row r="263" spans="1:27" ht="15.75">
      <c r="A263" s="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row>
    <row r="264" spans="1:27" ht="15.75">
      <c r="A264" s="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row>
    <row r="265" spans="1:27" ht="15.75">
      <c r="A265" s="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row>
    <row r="266" spans="1:27" ht="15.75">
      <c r="A266" s="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row>
    <row r="267" spans="1:27" ht="15.75">
      <c r="A267" s="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row>
    <row r="268" spans="1:27" ht="15.75">
      <c r="A268" s="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row>
    <row r="269" spans="1:27" ht="15.75">
      <c r="A269" s="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row>
    <row r="270" spans="1:27" ht="15.75">
      <c r="A270" s="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row>
    <row r="271" spans="1:27" ht="15.75">
      <c r="A271" s="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row>
    <row r="272" spans="1:27" ht="15.75">
      <c r="A272" s="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row>
    <row r="273" spans="1:27" ht="15.75">
      <c r="A273" s="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row>
    <row r="274" spans="1:27" ht="15.75">
      <c r="A274" s="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row>
    <row r="275" spans="1:27" ht="15.75">
      <c r="A275" s="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row>
    <row r="276" spans="1:27" ht="15.75">
      <c r="A276" s="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row>
    <row r="277" spans="1:27" ht="15.75">
      <c r="A277" s="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row>
    <row r="278" spans="1:27" ht="15.75">
      <c r="A278" s="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row>
    <row r="279" spans="1:27" ht="15.75">
      <c r="A279" s="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row>
    <row r="280" spans="1:27" ht="15.75">
      <c r="A280" s="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row>
    <row r="281" spans="1:27" ht="15.75">
      <c r="A281" s="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row>
    <row r="282" spans="1:27" ht="15.75">
      <c r="A282" s="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row>
    <row r="283" spans="1:27" ht="15.75">
      <c r="A283" s="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row>
    <row r="284" spans="1:27" ht="15.75">
      <c r="A284" s="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row>
    <row r="285" spans="1:27" ht="15.75">
      <c r="A285" s="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row>
    <row r="286" spans="1:27" ht="15.75">
      <c r="A286" s="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row>
    <row r="287" spans="1:27" ht="15.75">
      <c r="A287" s="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row>
    <row r="288" spans="1:27" ht="15.75">
      <c r="A288" s="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row>
    <row r="289" spans="1:27" ht="15.75">
      <c r="A289" s="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row>
    <row r="290" spans="1:27" ht="15.75">
      <c r="A290" s="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row>
    <row r="291" spans="1:27" ht="15.75">
      <c r="A291" s="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row>
    <row r="292" spans="1:27" ht="15.75">
      <c r="A292" s="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row>
    <row r="293" spans="1:27" ht="15.75">
      <c r="A293" s="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row>
    <row r="294" spans="1:27" ht="15.75">
      <c r="A294" s="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row>
    <row r="295" spans="1:27" ht="15.75">
      <c r="A295" s="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row>
    <row r="296" spans="1:27" ht="15.75">
      <c r="A296" s="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row>
    <row r="297" spans="1:27" ht="15.75">
      <c r="A297" s="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row>
    <row r="298" spans="1:27" ht="15.75">
      <c r="A298" s="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row>
    <row r="299" spans="1:27" ht="15.75">
      <c r="A299" s="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row>
    <row r="300" spans="1:27" ht="15.75">
      <c r="A300" s="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row>
    <row r="301" spans="1:27" ht="15.75">
      <c r="A301" s="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row>
    <row r="302" spans="1:27" ht="15.75">
      <c r="A302" s="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row>
    <row r="303" spans="1:27" ht="15.75">
      <c r="A303" s="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row>
    <row r="304" spans="1:27" ht="15.75">
      <c r="A304" s="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row>
    <row r="305" spans="1:27" ht="15.75">
      <c r="A305" s="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row>
    <row r="306" spans="1:27" ht="15.75">
      <c r="A306" s="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row>
    <row r="307" spans="1:27" ht="15.75">
      <c r="A307" s="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row>
    <row r="308" spans="1:27" ht="15.75">
      <c r="A308" s="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row>
    <row r="309" spans="1:27" ht="15.75">
      <c r="A309" s="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row>
    <row r="310" spans="1:27" ht="15.75">
      <c r="A310" s="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row>
    <row r="311" spans="1:27" ht="15.75">
      <c r="A311" s="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row>
    <row r="312" spans="1:27" ht="15.75">
      <c r="A312" s="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row>
    <row r="313" spans="1:27" ht="15.75">
      <c r="A313" s="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row>
    <row r="314" spans="1:27" ht="15.75">
      <c r="A314" s="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row>
    <row r="315" spans="1:27" ht="15.75">
      <c r="A315" s="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row>
    <row r="316" spans="1:27" ht="15.75">
      <c r="A316" s="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row>
    <row r="317" spans="1:27" ht="15.75">
      <c r="A317" s="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row>
    <row r="318" spans="1:27" ht="15.75">
      <c r="A318" s="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row>
    <row r="319" spans="1:27" ht="15.75">
      <c r="A319" s="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row>
    <row r="320" spans="1:27" ht="15.75">
      <c r="A320" s="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row>
    <row r="321" spans="1:27" ht="15.75">
      <c r="A321" s="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row>
    <row r="322" spans="1:27" ht="15.75">
      <c r="A322" s="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row>
    <row r="323" spans="1:27" ht="15.75">
      <c r="A323" s="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row>
    <row r="324" spans="1:27" ht="15.75">
      <c r="A324" s="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row>
    <row r="325" spans="1:27" ht="15.75">
      <c r="A325" s="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row>
    <row r="326" spans="1:27" ht="15.75">
      <c r="A326" s="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row>
    <row r="327" spans="1:27" ht="15.75">
      <c r="A327" s="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row>
    <row r="328" spans="1:27" ht="15.75">
      <c r="A328" s="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row>
    <row r="329" spans="1:27" ht="15.75">
      <c r="A329" s="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row>
    <row r="330" spans="1:27" ht="15.75">
      <c r="A330" s="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row>
    <row r="331" spans="1:27" ht="15.75">
      <c r="A331" s="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row>
    <row r="332" spans="1:27" ht="15.75">
      <c r="A332" s="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row>
    <row r="333" spans="1:27" ht="15.75">
      <c r="A333" s="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row>
    <row r="334" spans="1:27" ht="15.75">
      <c r="A334" s="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row>
    <row r="335" spans="1:27" ht="15.75">
      <c r="A335" s="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row>
    <row r="336" spans="1:27" ht="15.75">
      <c r="A336" s="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row>
    <row r="337" spans="1:27" ht="15.75">
      <c r="A337" s="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row>
    <row r="338" spans="1:27" ht="15.75">
      <c r="A338" s="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row>
    <row r="339" spans="1:27" ht="15.75">
      <c r="A339" s="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row>
    <row r="340" spans="1:27" ht="15.75">
      <c r="A340" s="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row>
    <row r="341" spans="1:27" ht="15.75">
      <c r="A341" s="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row>
    <row r="342" spans="1:27" ht="15.75">
      <c r="A342" s="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row>
    <row r="343" spans="1:27" ht="15.75">
      <c r="A343" s="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row>
    <row r="344" spans="1:27" ht="15.75">
      <c r="A344" s="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row>
    <row r="345" spans="1:27" ht="15.75">
      <c r="A345" s="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row>
    <row r="346" spans="1:27" ht="15.75">
      <c r="A346" s="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row>
    <row r="347" spans="1:27" ht="15.75">
      <c r="A347" s="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row>
    <row r="348" spans="1:27" ht="15.75">
      <c r="A348" s="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row>
    <row r="349" spans="1:27" ht="15.75">
      <c r="A349" s="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row>
    <row r="350" spans="1:27" ht="15.75">
      <c r="A350" s="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row>
    <row r="351" spans="1:27" ht="15.75">
      <c r="A351" s="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row>
    <row r="352" spans="1:27" ht="15.75">
      <c r="A352" s="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row>
    <row r="353" spans="1:27" ht="15.75">
      <c r="A353" s="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row>
    <row r="354" spans="1:27" ht="15.75">
      <c r="A354" s="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row>
    <row r="355" spans="1:27" ht="15.75">
      <c r="A355" s="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row>
    <row r="356" spans="1:27" ht="15.75">
      <c r="A356" s="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row>
    <row r="357" spans="1:27" ht="15.75">
      <c r="A357" s="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row>
    <row r="358" spans="1:27" ht="15.75">
      <c r="A358" s="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row>
    <row r="359" spans="1:27" ht="15.75">
      <c r="A359" s="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row>
    <row r="360" spans="1:27" ht="15.75">
      <c r="A360" s="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row>
    <row r="361" spans="1:27" ht="15.75">
      <c r="A361" s="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row>
    <row r="362" spans="1:27" ht="15.75">
      <c r="A362" s="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row>
    <row r="363" spans="1:27" ht="15.75">
      <c r="A363" s="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row>
    <row r="364" spans="1:27" ht="15.75">
      <c r="A364" s="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row>
    <row r="365" spans="1:27" ht="15.75">
      <c r="A365" s="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row>
    <row r="366" spans="1:27" ht="15.75">
      <c r="A366" s="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row>
    <row r="367" spans="1:27" ht="15.75">
      <c r="A367" s="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row>
    <row r="368" spans="1:27" ht="15.75">
      <c r="A368" s="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row>
    <row r="369" spans="1:27" ht="15.75">
      <c r="A369" s="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row>
    <row r="370" spans="1:27" ht="15.75">
      <c r="A370" s="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row>
    <row r="371" spans="1:27" ht="15.75">
      <c r="A371" s="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row>
    <row r="372" spans="1:27" ht="15.75">
      <c r="A372" s="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row>
    <row r="373" spans="1:27" ht="15.75">
      <c r="A373" s="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row>
    <row r="374" spans="1:27" ht="15.75">
      <c r="A374" s="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row>
    <row r="375" spans="1:27" ht="15.75">
      <c r="A375" s="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row>
    <row r="376" spans="1:27" ht="15.75">
      <c r="A376" s="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row>
    <row r="377" spans="1:27" ht="15.75">
      <c r="A377" s="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row>
    <row r="378" spans="1:27" ht="15.75">
      <c r="A378" s="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row>
    <row r="379" spans="1:27" ht="15.75">
      <c r="A379" s="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row>
    <row r="380" spans="1:27" ht="15.75">
      <c r="A380" s="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row>
    <row r="381" spans="1:27" ht="15.75">
      <c r="A381" s="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row>
    <row r="382" spans="1:27" ht="15.75">
      <c r="A382" s="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row>
    <row r="383" spans="1:27" ht="15.75">
      <c r="A383" s="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row>
    <row r="384" spans="1:27" ht="15.75">
      <c r="A384" s="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row>
    <row r="385" spans="1:27" ht="15.75">
      <c r="A385" s="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row>
    <row r="386" spans="1:27" ht="15.75">
      <c r="A386" s="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row>
    <row r="387" spans="1:27" ht="15.75">
      <c r="A387" s="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row>
    <row r="388" spans="1:27" ht="15.75">
      <c r="A388" s="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row>
    <row r="389" spans="1:27" ht="15.75">
      <c r="A389" s="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row>
    <row r="390" spans="1:27" ht="15.75">
      <c r="A390" s="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row>
    <row r="391" spans="1:27" ht="15.75">
      <c r="A391" s="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row>
    <row r="392" spans="1:27" ht="15.75">
      <c r="A392" s="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row>
    <row r="393" spans="1:27" ht="15.75">
      <c r="A393" s="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row>
    <row r="394" spans="1:27" ht="15.75">
      <c r="A394" s="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row>
    <row r="395" spans="1:27" ht="15.75">
      <c r="A395" s="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row>
    <row r="396" spans="1:27" ht="15.75">
      <c r="A396" s="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row>
    <row r="397" spans="1:27" ht="15.75">
      <c r="A397" s="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row>
    <row r="398" spans="1:27" ht="15.75">
      <c r="A398" s="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row>
    <row r="399" spans="1:27" ht="15.75">
      <c r="A399" s="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row>
    <row r="400" spans="1:27" ht="15.75">
      <c r="A400" s="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row>
    <row r="401" spans="1:27" ht="15.75">
      <c r="A401" s="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row>
    <row r="402" spans="1:27" ht="15.75">
      <c r="A402" s="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row>
    <row r="403" spans="1:27" ht="15.75">
      <c r="A403" s="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row>
    <row r="404" spans="1:27" ht="15.75">
      <c r="A404" s="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row>
    <row r="405" spans="1:27" ht="15.75">
      <c r="A405" s="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row>
    <row r="406" spans="1:27" ht="15.75">
      <c r="A406" s="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row>
    <row r="407" spans="1:27" ht="15.75">
      <c r="A407" s="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row>
    <row r="408" spans="1:27" ht="15.75">
      <c r="A408" s="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row>
    <row r="409" spans="1:27" ht="15.75">
      <c r="A409" s="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row>
    <row r="410" spans="1:27" ht="15.75">
      <c r="A410" s="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row>
    <row r="411" spans="1:27" ht="15.75">
      <c r="A411" s="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row>
    <row r="412" spans="1:27" ht="15.75">
      <c r="A412" s="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row>
    <row r="413" spans="1:27" ht="15.75">
      <c r="A413" s="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row>
    <row r="414" spans="1:27" ht="15.75">
      <c r="A414" s="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row>
    <row r="415" spans="1:27" ht="15.75">
      <c r="A415" s="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row>
    <row r="416" spans="1:27" ht="15.75">
      <c r="A416" s="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row>
    <row r="417" spans="1:27" ht="15.75">
      <c r="A417" s="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row>
    <row r="418" spans="1:27" ht="15.75">
      <c r="A418" s="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row>
    <row r="419" spans="1:27" ht="15.75">
      <c r="A419" s="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row>
    <row r="420" spans="1:27" ht="15.75">
      <c r="A420" s="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row>
    <row r="421" spans="1:27" ht="15.75">
      <c r="A421" s="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row>
    <row r="422" spans="1:27" ht="15.75">
      <c r="A422" s="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row>
    <row r="423" spans="1:27" ht="15.75">
      <c r="A423" s="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row>
    <row r="424" spans="1:27" ht="15.75">
      <c r="A424" s="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row>
    <row r="425" spans="1:27" ht="15.75">
      <c r="A425" s="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row>
    <row r="426" spans="1:27" ht="15.75">
      <c r="A426" s="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row>
    <row r="427" spans="1:27" ht="15.75">
      <c r="A427" s="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row>
    <row r="428" spans="1:27" ht="15.75">
      <c r="A428" s="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row>
    <row r="429" spans="1:27" ht="15.75">
      <c r="A429" s="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row>
    <row r="430" spans="1:27" ht="15.75">
      <c r="A430" s="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row>
    <row r="431" spans="1:27" ht="15.75">
      <c r="A431" s="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row>
    <row r="432" spans="1:27" ht="15.75">
      <c r="A432" s="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row>
    <row r="433" spans="1:27" ht="15.75">
      <c r="A433" s="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row>
    <row r="434" spans="1:27" ht="15.75">
      <c r="A434" s="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row>
    <row r="435" spans="1:27" ht="15.75">
      <c r="A435" s="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row>
    <row r="436" spans="1:27" ht="15.75">
      <c r="A436" s="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row>
    <row r="437" spans="1:27" ht="15.75">
      <c r="A437" s="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row>
    <row r="438" spans="1:27" ht="15.75">
      <c r="A438" s="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row>
    <row r="439" spans="1:27" ht="15.75">
      <c r="A439" s="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row>
    <row r="440" spans="1:27" ht="15.75">
      <c r="A440" s="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row>
    <row r="441" spans="1:27" ht="15.75">
      <c r="A441" s="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row>
    <row r="442" spans="1:27" ht="15.75">
      <c r="A442" s="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row>
    <row r="443" spans="1:27" ht="15.75">
      <c r="A443" s="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row>
    <row r="444" spans="1:27" ht="15.75">
      <c r="A444" s="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row>
    <row r="445" spans="1:27" ht="15.75">
      <c r="A445" s="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row>
    <row r="446" spans="1:27" ht="15.75">
      <c r="A446" s="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row>
    <row r="447" spans="1:27" ht="15.75">
      <c r="A447" s="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row>
    <row r="448" spans="1:27" ht="15.75">
      <c r="A448" s="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row>
    <row r="449" spans="1:27" ht="15.75">
      <c r="A449" s="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row>
    <row r="450" spans="1:27" ht="15.75">
      <c r="A450" s="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row>
    <row r="451" spans="1:27" ht="15.75">
      <c r="A451" s="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row>
    <row r="452" spans="1:27" ht="15.75">
      <c r="A452" s="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row>
    <row r="453" spans="1:27" ht="15.75">
      <c r="A453" s="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row>
    <row r="454" spans="1:27" ht="15.75">
      <c r="A454" s="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row>
    <row r="455" spans="1:27" ht="15.75">
      <c r="A455" s="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row>
    <row r="456" spans="1:27" ht="15.75">
      <c r="A456" s="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row>
    <row r="457" spans="1:27" ht="15.75">
      <c r="A457" s="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row>
    <row r="458" spans="1:27" ht="15.75">
      <c r="A458" s="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row>
    <row r="459" spans="1:27" ht="15.75">
      <c r="A459" s="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row>
    <row r="460" spans="1:27" ht="15.75">
      <c r="A460" s="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row>
    <row r="461" spans="1:27" ht="15.75">
      <c r="A461" s="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row>
    <row r="462" spans="1:27" ht="15.75">
      <c r="A462" s="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row>
    <row r="463" spans="1:27" ht="15.75">
      <c r="A463" s="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row>
    <row r="464" spans="1:27" ht="15.75">
      <c r="A464" s="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row>
    <row r="465" spans="1:27" ht="15.75">
      <c r="A465" s="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row>
    <row r="466" spans="1:27" ht="15.75">
      <c r="A466" s="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row>
    <row r="467" spans="1:27" ht="15.75">
      <c r="A467" s="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row>
    <row r="468" spans="1:27" ht="15.75">
      <c r="A468" s="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row>
    <row r="469" spans="1:27" ht="15.75">
      <c r="A469" s="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row>
    <row r="470" spans="1:27" ht="15.75">
      <c r="A470" s="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row>
    <row r="471" spans="1:27" ht="15.75">
      <c r="A471" s="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row>
    <row r="472" spans="1:27" ht="15.75">
      <c r="A472" s="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row>
    <row r="473" spans="1:27" ht="15.75">
      <c r="A473" s="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row>
    <row r="474" spans="1:27" ht="15.75">
      <c r="A474" s="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row>
    <row r="475" spans="1:27" ht="15.75">
      <c r="A475" s="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row>
    <row r="476" spans="1:27" ht="15.75">
      <c r="A476" s="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row>
    <row r="477" spans="1:27" ht="15.75">
      <c r="A477" s="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row>
    <row r="478" spans="1:27" ht="15.75">
      <c r="A478" s="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row>
    <row r="479" spans="1:27" ht="15.75">
      <c r="A479" s="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row>
    <row r="480" spans="1:27" ht="15.75">
      <c r="A480" s="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row>
    <row r="481" spans="1:27" ht="15.75">
      <c r="A481" s="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row>
    <row r="482" spans="1:27" ht="15.75">
      <c r="A482" s="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row>
    <row r="483" spans="1:27" ht="15.75">
      <c r="A483" s="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row>
    <row r="484" spans="1:27" ht="15.75">
      <c r="A484" s="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row>
    <row r="485" spans="1:27" ht="15.75">
      <c r="A485" s="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row>
    <row r="486" spans="1:27" ht="15.75">
      <c r="A486" s="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row>
    <row r="487" spans="1:27" ht="15.75">
      <c r="A487" s="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row>
    <row r="488" spans="1:27" ht="15.75">
      <c r="A488" s="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row>
    <row r="489" spans="1:27" ht="15.75">
      <c r="A489" s="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row>
    <row r="490" spans="1:27" ht="15.75">
      <c r="A490" s="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row>
    <row r="491" spans="1:27" ht="15.75">
      <c r="A491" s="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row>
    <row r="492" spans="1:27" ht="15.75">
      <c r="A492" s="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row>
    <row r="493" spans="1:27" ht="15.75">
      <c r="A493" s="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row>
    <row r="494" spans="1:27" ht="15.75">
      <c r="A494" s="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row>
    <row r="495" spans="1:27" ht="15.75">
      <c r="A495" s="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row>
    <row r="496" spans="1:27" ht="15.75">
      <c r="A496" s="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row>
    <row r="497" spans="1:27" ht="15.75">
      <c r="A497" s="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row>
    <row r="498" spans="1:27" ht="15.75">
      <c r="A498" s="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row>
    <row r="499" spans="1:27" ht="15.75">
      <c r="A499" s="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row>
    <row r="500" spans="1:27" ht="15.75">
      <c r="A500" s="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row>
    <row r="501" spans="1:27" ht="15.75">
      <c r="A501" s="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row>
    <row r="502" spans="1:27" ht="15.75">
      <c r="A502" s="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row>
    <row r="503" spans="1:27" ht="15.75">
      <c r="A503" s="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row>
    <row r="504" spans="1:27" ht="15.75">
      <c r="A504" s="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row>
    <row r="505" spans="1:27" ht="15.75">
      <c r="A505" s="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row>
    <row r="506" spans="1:27" ht="15.75">
      <c r="A506" s="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row>
    <row r="507" spans="1:27" ht="15.75">
      <c r="A507" s="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row>
    <row r="508" spans="1:27" ht="15.75">
      <c r="A508" s="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row>
    <row r="509" spans="1:27" ht="15.75">
      <c r="A509" s="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row>
    <row r="510" spans="1:27" ht="15.75">
      <c r="A510" s="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row>
    <row r="511" spans="1:27" ht="15.75">
      <c r="A511" s="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row>
    <row r="512" spans="1:27" ht="15.75">
      <c r="A512" s="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row>
    <row r="513" spans="1:27" ht="15.75">
      <c r="A513" s="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row>
    <row r="514" spans="1:27" ht="15.75">
      <c r="A514" s="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row>
    <row r="515" spans="1:27" ht="15.75">
      <c r="A515" s="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row>
    <row r="516" spans="1:27" ht="15.75">
      <c r="A516" s="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row>
    <row r="517" spans="1:27" ht="15.75">
      <c r="A517" s="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row>
    <row r="518" spans="1:27" ht="15.75">
      <c r="A518" s="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row>
    <row r="519" spans="1:27" ht="15.75">
      <c r="A519" s="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row>
    <row r="520" spans="1:27" ht="15.75">
      <c r="A520" s="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row>
    <row r="521" spans="1:27" ht="15.75">
      <c r="A521" s="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row>
    <row r="522" spans="1:27" ht="15.75">
      <c r="A522" s="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row>
    <row r="523" spans="1:27" ht="15.75">
      <c r="A523" s="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row>
    <row r="524" spans="1:27" ht="15.75">
      <c r="A524" s="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row>
    <row r="525" spans="1:27" ht="15.75">
      <c r="A525" s="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row>
    <row r="526" spans="1:27" ht="15.75">
      <c r="A526" s="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row>
    <row r="527" spans="1:27" ht="15.75">
      <c r="A527" s="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row>
    <row r="528" spans="1:27" ht="15.75">
      <c r="A528" s="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row>
    <row r="529" spans="1:27" ht="15.75">
      <c r="A529" s="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row>
    <row r="530" spans="1:27" ht="15.75">
      <c r="A530" s="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row>
    <row r="531" spans="1:27" ht="15.75">
      <c r="A531" s="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row>
    <row r="532" spans="1:27" ht="15.75">
      <c r="A532" s="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row>
    <row r="533" spans="1:27" ht="15.75">
      <c r="A533" s="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row>
    <row r="534" spans="1:27" ht="15.75">
      <c r="A534" s="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row>
    <row r="535" spans="1:27" ht="15.75">
      <c r="A535" s="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row>
    <row r="536" spans="1:27" ht="15.75">
      <c r="A536" s="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row>
    <row r="537" spans="1:27" ht="15.75">
      <c r="A537" s="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row>
    <row r="538" spans="1:27" ht="15.75">
      <c r="A538" s="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row>
    <row r="539" spans="1:27" ht="15.75">
      <c r="A539" s="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row>
    <row r="540" spans="1:27" ht="15.75">
      <c r="A540" s="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row>
    <row r="541" spans="1:27" ht="15.75">
      <c r="A541" s="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row>
    <row r="542" spans="1:27" ht="15.75">
      <c r="A542" s="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row>
    <row r="543" spans="1:27" ht="15.75">
      <c r="A543" s="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row>
    <row r="544" spans="1:27" ht="15.75">
      <c r="A544" s="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row>
    <row r="545" spans="1:27" ht="15.75">
      <c r="A545" s="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row>
    <row r="546" spans="1:27" ht="15.75">
      <c r="A546" s="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row>
    <row r="547" spans="1:27" ht="15.75">
      <c r="A547" s="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row>
    <row r="548" spans="1:27" ht="15.75">
      <c r="A548" s="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row>
    <row r="549" spans="1:27" ht="15.75">
      <c r="A549" s="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row>
    <row r="550" spans="1:27" ht="15.75">
      <c r="A550" s="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row>
    <row r="551" spans="1:27" ht="15.75">
      <c r="A551" s="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row>
    <row r="552" spans="1:27" ht="15.75">
      <c r="A552" s="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row>
    <row r="553" spans="1:27" ht="15.75">
      <c r="A553" s="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row>
    <row r="554" spans="1:27" ht="15.75">
      <c r="A554" s="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row>
    <row r="555" spans="1:27" ht="15.75">
      <c r="A555" s="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row>
    <row r="556" spans="1:27" ht="15.75">
      <c r="A556" s="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row>
    <row r="557" spans="1:27" ht="15.75">
      <c r="A557" s="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row>
    <row r="558" spans="1:27" ht="15.75">
      <c r="A558" s="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row>
    <row r="559" spans="1:27" ht="15.75">
      <c r="A559" s="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row>
    <row r="560" spans="1:27" ht="15.75">
      <c r="A560" s="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row>
    <row r="561" spans="1:27" ht="15.75">
      <c r="A561" s="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row>
    <row r="562" spans="1:27" ht="15.75">
      <c r="A562" s="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row>
    <row r="563" spans="1:27" ht="15.75">
      <c r="A563" s="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row>
    <row r="564" spans="1:27" ht="15.75">
      <c r="A564" s="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row>
    <row r="565" spans="1:27" ht="15.75">
      <c r="A565" s="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row>
    <row r="566" spans="1:27" ht="15.75">
      <c r="A566" s="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row>
    <row r="567" spans="1:27" ht="15.75">
      <c r="A567" s="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row>
    <row r="568" spans="1:27" ht="15.75">
      <c r="A568" s="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row>
    <row r="569" spans="1:27" ht="15.75">
      <c r="A569" s="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row>
    <row r="570" spans="1:27" ht="15.75">
      <c r="A570" s="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row>
    <row r="571" spans="1:27" ht="15.75">
      <c r="A571" s="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row>
    <row r="572" spans="1:27" ht="15.75">
      <c r="A572" s="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row>
    <row r="573" spans="1:27" ht="15.75">
      <c r="A573" s="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row>
    <row r="574" spans="1:27" ht="15.75">
      <c r="A574" s="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row>
    <row r="575" spans="1:27" ht="15.75">
      <c r="A575" s="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row>
    <row r="576" spans="1:27" ht="15.75">
      <c r="A576" s="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row>
    <row r="577" spans="1:27" ht="15.75">
      <c r="A577" s="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row>
    <row r="578" spans="1:27" ht="15.75">
      <c r="A578" s="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row>
    <row r="579" spans="1:27" ht="15.75">
      <c r="A579" s="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row>
    <row r="580" spans="1:27" ht="15.75">
      <c r="A580" s="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row>
    <row r="581" spans="1:27" ht="15.75">
      <c r="A581" s="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row>
    <row r="582" spans="1:27" ht="15.75">
      <c r="A582" s="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row>
    <row r="583" spans="1:27" ht="15.75">
      <c r="A583" s="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row>
    <row r="584" spans="1:27" ht="15.75">
      <c r="A584" s="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row>
    <row r="585" spans="1:27" ht="15.75">
      <c r="A585" s="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row>
    <row r="586" spans="1:27" ht="15.75">
      <c r="A586" s="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row>
    <row r="587" spans="1:27" ht="15.75">
      <c r="A587" s="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row>
    <row r="588" spans="1:27" ht="15.75">
      <c r="A588" s="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row>
    <row r="589" spans="1:27" ht="15.75">
      <c r="A589" s="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row>
    <row r="590" spans="1:27" ht="15.75">
      <c r="A590" s="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row>
    <row r="591" spans="1:27" ht="15.75">
      <c r="A591" s="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row>
    <row r="592" spans="1:27" ht="15.75">
      <c r="A592" s="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row>
    <row r="593" spans="1:27" ht="15.75">
      <c r="A593" s="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row>
    <row r="594" spans="1:27" ht="15.75">
      <c r="A594" s="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row>
    <row r="595" spans="1:27" ht="15.75">
      <c r="A595" s="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row>
    <row r="596" spans="1:27" ht="15.75">
      <c r="A596" s="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row>
    <row r="597" spans="1:27" ht="15.75">
      <c r="A597" s="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row>
    <row r="598" spans="1:27" ht="15.75">
      <c r="A598" s="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row>
    <row r="599" spans="1:27" ht="15.75">
      <c r="A599" s="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row>
    <row r="600" spans="1:27" ht="15.75">
      <c r="A600" s="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row>
    <row r="601" spans="1:27" ht="15.75">
      <c r="A601" s="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row>
    <row r="602" spans="1:27" ht="15.75">
      <c r="A602" s="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row>
    <row r="603" spans="1:27" ht="15.75">
      <c r="A603" s="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row>
    <row r="604" spans="1:27" ht="15.75">
      <c r="A604" s="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row>
    <row r="605" spans="1:27" ht="15.75">
      <c r="A605" s="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row>
    <row r="606" spans="1:27" ht="15.75">
      <c r="A606" s="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row>
    <row r="607" spans="1:27" ht="15.75">
      <c r="A607" s="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row>
    <row r="608" spans="1:27" ht="15.75">
      <c r="A608" s="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row>
    <row r="609" spans="1:27" ht="15.75">
      <c r="A609" s="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row>
    <row r="610" spans="1:27" ht="15.75">
      <c r="A610" s="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row>
    <row r="611" spans="1:27" ht="15.75">
      <c r="A611" s="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row>
    <row r="612" spans="1:27" ht="15.75">
      <c r="A612" s="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row>
    <row r="613" spans="1:27" ht="15.75">
      <c r="A613" s="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row>
    <row r="614" spans="1:27" ht="15.75">
      <c r="A614" s="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row>
    <row r="615" spans="1:27" ht="15.75">
      <c r="A615" s="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row>
    <row r="616" spans="1:27" ht="15.75">
      <c r="A616" s="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row>
    <row r="617" spans="1:27" ht="15.75">
      <c r="A617" s="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row>
    <row r="618" spans="1:27" ht="15.75">
      <c r="A618" s="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row>
    <row r="619" spans="1:27" ht="15.75">
      <c r="A619" s="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row>
    <row r="620" spans="1:27" ht="15.75">
      <c r="A620" s="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row>
    <row r="621" spans="1:27" ht="15.75">
      <c r="A621" s="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row>
    <row r="622" spans="1:27" ht="15.75">
      <c r="A622" s="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row>
    <row r="623" spans="1:27" ht="15.75">
      <c r="A623" s="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row>
    <row r="624" spans="1:27" ht="15.75">
      <c r="A624" s="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row>
    <row r="625" spans="1:27" ht="15.75">
      <c r="A625" s="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row>
    <row r="626" spans="1:27" ht="15.75">
      <c r="A626" s="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row>
    <row r="627" spans="1:27" ht="15.75">
      <c r="A627" s="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row>
    <row r="628" spans="1:27" ht="15.75">
      <c r="A628" s="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row>
    <row r="629" spans="1:27" ht="15.75">
      <c r="A629" s="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row>
    <row r="630" spans="1:27" ht="15.75">
      <c r="A630" s="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row>
    <row r="631" spans="1:27" ht="15.75">
      <c r="A631" s="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row>
    <row r="632" spans="1:27" ht="15.75">
      <c r="A632" s="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row>
    <row r="633" spans="1:27" ht="15.75">
      <c r="A633" s="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row>
    <row r="634" spans="1:27" ht="15.75">
      <c r="A634" s="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row>
    <row r="635" spans="1:27" ht="15.75">
      <c r="A635" s="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row>
    <row r="636" spans="1:27" ht="15.75">
      <c r="A636" s="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row>
    <row r="637" spans="1:27" ht="15.75">
      <c r="A637" s="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row>
    <row r="638" spans="1:27" ht="15.75">
      <c r="A638" s="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row>
    <row r="639" spans="1:27" ht="15.75">
      <c r="A639" s="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row>
    <row r="640" spans="1:27" ht="15.75">
      <c r="A640" s="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row>
    <row r="641" spans="1:27" ht="15.75">
      <c r="A641" s="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row>
    <row r="642" spans="1:27" ht="15.75">
      <c r="A642" s="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row>
    <row r="643" spans="1:27" ht="15.75">
      <c r="A643" s="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row>
    <row r="644" spans="1:27" ht="15.75">
      <c r="A644" s="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row>
    <row r="645" spans="1:27" ht="15.75">
      <c r="A645" s="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row>
    <row r="646" spans="1:27" ht="15.75">
      <c r="A646" s="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row>
    <row r="647" spans="1:27" ht="15.75">
      <c r="A647" s="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row>
    <row r="648" spans="1:27" ht="15.75">
      <c r="A648" s="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row>
    <row r="649" spans="1:27" ht="15.75">
      <c r="A649" s="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row>
    <row r="650" spans="1:27" ht="15.75">
      <c r="A650" s="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row>
    <row r="651" spans="1:27" ht="15.75">
      <c r="A651" s="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row>
    <row r="652" spans="1:27" ht="15.75">
      <c r="A652" s="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row>
    <row r="653" spans="1:27" ht="15.75">
      <c r="A653" s="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row>
    <row r="654" spans="1:27" ht="15.75">
      <c r="A654" s="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row>
    <row r="655" spans="1:27" ht="15.75">
      <c r="A655" s="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row>
    <row r="656" spans="1:27" ht="15.75">
      <c r="A656" s="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row>
    <row r="657" spans="1:27" ht="15.75">
      <c r="A657" s="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row>
    <row r="658" spans="1:27" ht="15.75">
      <c r="A658" s="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row>
    <row r="659" spans="1:27" ht="15.75">
      <c r="A659" s="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row>
    <row r="660" spans="1:27" ht="15.75">
      <c r="A660" s="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row>
    <row r="661" spans="1:27" ht="15.75">
      <c r="A661" s="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row>
    <row r="662" spans="1:27" ht="15.75">
      <c r="A662" s="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row>
    <row r="663" spans="1:27" ht="15.75">
      <c r="A663" s="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row>
    <row r="664" spans="1:27" ht="15.75">
      <c r="A664" s="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row>
    <row r="665" spans="1:27" ht="15.75">
      <c r="A665" s="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row>
    <row r="666" spans="1:27" ht="15.75">
      <c r="A666" s="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row>
    <row r="667" spans="1:27" ht="15.75">
      <c r="A667" s="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row>
    <row r="668" spans="1:27" ht="15.75">
      <c r="A668" s="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row>
    <row r="669" spans="1:27" ht="15.75">
      <c r="A669" s="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row>
    <row r="670" spans="1:27" ht="15.75">
      <c r="A670" s="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row>
    <row r="671" spans="1:27" ht="15.75">
      <c r="A671" s="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row>
    <row r="672" spans="1:27" ht="15.75">
      <c r="A672" s="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row>
    <row r="673" spans="1:27" ht="15.75">
      <c r="A673" s="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row>
    <row r="674" spans="1:27" ht="15.75">
      <c r="A674" s="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row>
    <row r="675" spans="1:27" ht="15.75">
      <c r="A675" s="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row>
    <row r="676" spans="1:27" ht="15.75">
      <c r="A676" s="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row>
    <row r="677" spans="1:27" ht="15.75">
      <c r="A677" s="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row>
    <row r="678" spans="1:27" ht="15.75">
      <c r="A678" s="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row>
    <row r="679" spans="1:27" ht="15.75">
      <c r="A679" s="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row>
    <row r="680" spans="1:27" ht="15.75">
      <c r="A680" s="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row>
    <row r="681" spans="1:27" ht="15.75">
      <c r="A681" s="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row>
    <row r="682" spans="1:27" ht="15.75">
      <c r="A682" s="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row>
    <row r="683" spans="1:27" ht="15.75">
      <c r="A683" s="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row>
    <row r="684" spans="1:27" ht="15.75">
      <c r="A684" s="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row>
    <row r="685" spans="1:27" ht="15.75">
      <c r="A685" s="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row>
    <row r="686" spans="1:27" ht="15.75">
      <c r="A686" s="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row>
    <row r="687" spans="1:27" ht="15.75">
      <c r="A687" s="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row>
    <row r="688" spans="1:27" ht="15.75">
      <c r="A688" s="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row>
    <row r="689" spans="1:27" ht="15.75">
      <c r="A689" s="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row>
    <row r="690" spans="1:27" ht="15.75">
      <c r="A690" s="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row>
    <row r="691" spans="1:27" ht="15.75">
      <c r="A691" s="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row>
    <row r="692" spans="1:27" ht="15.75">
      <c r="A692" s="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row>
    <row r="693" spans="1:27" ht="15.75">
      <c r="A693" s="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row>
    <row r="694" spans="1:27" ht="15.75">
      <c r="A694" s="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row>
    <row r="695" spans="1:27" ht="15.75">
      <c r="A695" s="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row>
    <row r="696" spans="1:27" ht="15.75">
      <c r="A696" s="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row>
    <row r="697" spans="1:27" ht="15.75">
      <c r="A697" s="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row>
    <row r="698" spans="1:27" ht="15.75">
      <c r="A698" s="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row>
    <row r="699" spans="1:27" ht="15.75">
      <c r="A699" s="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row>
    <row r="700" spans="1:27" ht="15.75">
      <c r="A700" s="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row>
    <row r="701" spans="1:27" ht="15.75">
      <c r="A701" s="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row>
    <row r="702" spans="1:27" ht="15.75">
      <c r="A702" s="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row>
    <row r="703" spans="1:27" ht="15.75">
      <c r="A703" s="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row>
    <row r="704" spans="1:27" ht="15.75">
      <c r="A704" s="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row>
    <row r="705" spans="1:27" ht="15.75">
      <c r="A705" s="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row>
    <row r="706" spans="1:27" ht="15.75">
      <c r="A706" s="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row>
    <row r="707" spans="1:27" ht="15.75">
      <c r="A707" s="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row>
    <row r="708" spans="1:27" ht="15.75">
      <c r="A708" s="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row>
    <row r="709" spans="1:27" ht="15.75">
      <c r="A709" s="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row>
    <row r="710" spans="1:27" ht="15.75">
      <c r="A710" s="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row>
    <row r="711" spans="1:27" ht="15.75">
      <c r="A711" s="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row>
    <row r="712" spans="1:27" ht="15.75">
      <c r="A712" s="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row>
    <row r="713" spans="1:27" ht="15.75">
      <c r="A713" s="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row>
    <row r="714" spans="1:27" ht="15.75">
      <c r="A714" s="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row>
    <row r="715" spans="1:27" ht="15.75">
      <c r="A715" s="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row>
    <row r="716" spans="1:27" ht="15.75">
      <c r="A716" s="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row>
    <row r="717" spans="1:27" ht="15.75">
      <c r="A717" s="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row>
    <row r="718" spans="1:27" ht="15.75">
      <c r="A718" s="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row>
    <row r="719" spans="1:27" ht="15.75">
      <c r="A719" s="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row>
    <row r="720" spans="1:27" ht="15.75">
      <c r="A720" s="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row>
    <row r="721" spans="1:27" ht="15.75">
      <c r="A721" s="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row>
    <row r="722" spans="1:27" ht="15.75">
      <c r="A722" s="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row>
    <row r="723" spans="1:27" ht="15.75">
      <c r="A723" s="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row>
    <row r="724" spans="1:27" ht="15.75">
      <c r="A724" s="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row>
    <row r="725" spans="1:27" ht="15.75">
      <c r="A725" s="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row>
    <row r="726" spans="1:27" ht="15.75">
      <c r="A726" s="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row>
    <row r="727" spans="1:27" ht="15.75">
      <c r="A727" s="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row>
    <row r="728" spans="1:27" ht="15.75">
      <c r="A728" s="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row>
    <row r="729" spans="1:27" ht="15.75">
      <c r="A729" s="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row>
    <row r="730" spans="1:27" ht="15.75">
      <c r="A730" s="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row>
    <row r="731" spans="1:27" ht="15.75">
      <c r="A731" s="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row>
    <row r="732" spans="1:27" ht="15.75">
      <c r="A732" s="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row>
    <row r="733" spans="1:27" ht="15.75">
      <c r="A733" s="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row>
    <row r="734" spans="1:27" ht="15.75">
      <c r="A734" s="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row>
    <row r="735" spans="1:27" ht="15.75">
      <c r="A735" s="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row>
    <row r="736" spans="1:27" ht="15.75">
      <c r="A736" s="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row>
    <row r="737" spans="1:27" ht="15.75">
      <c r="A737" s="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row>
    <row r="738" spans="1:27" ht="15.75">
      <c r="A738" s="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row>
    <row r="739" spans="1:27" ht="15.75">
      <c r="A739" s="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row>
    <row r="740" spans="1:27" ht="15.75">
      <c r="A740" s="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row>
    <row r="741" spans="1:27" ht="15.75">
      <c r="A741" s="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row>
    <row r="742" spans="1:27" ht="15.75">
      <c r="A742" s="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row>
    <row r="743" spans="1:27" ht="15.75">
      <c r="A743" s="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row>
    <row r="744" spans="1:27" ht="15.75">
      <c r="A744" s="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row>
    <row r="745" spans="1:27" ht="15.75">
      <c r="A745" s="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row>
    <row r="746" spans="1:27" ht="15.75">
      <c r="A746" s="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row>
    <row r="747" spans="1:27" ht="15.75">
      <c r="A747" s="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row>
    <row r="748" spans="1:27" ht="15.75">
      <c r="A748" s="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row>
    <row r="749" spans="1:27" ht="15.75">
      <c r="A749" s="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row>
    <row r="750" spans="1:27" ht="15.75">
      <c r="A750" s="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row>
    <row r="751" spans="1:27" ht="15.75">
      <c r="A751" s="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row>
    <row r="752" spans="1:27" ht="15.75">
      <c r="A752" s="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row>
    <row r="753" spans="1:27" ht="15.75">
      <c r="A753" s="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row>
    <row r="754" spans="1:27" ht="15.75">
      <c r="A754" s="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row>
    <row r="755" spans="1:27" ht="15.75">
      <c r="A755" s="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row>
    <row r="756" spans="1:27" ht="15.75">
      <c r="A756" s="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row>
    <row r="757" spans="1:27" ht="15.75">
      <c r="A757" s="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row>
    <row r="758" spans="1:27" ht="15.75">
      <c r="A758" s="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row>
    <row r="759" spans="1:27" ht="15.75">
      <c r="A759" s="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row>
    <row r="760" spans="1:27" ht="15.75">
      <c r="A760" s="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row>
    <row r="761" spans="1:27" ht="15.75">
      <c r="A761" s="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row>
    <row r="762" spans="1:27" ht="15.75">
      <c r="A762" s="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row>
    <row r="763" spans="1:27" ht="15.75">
      <c r="A763" s="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row>
    <row r="764" spans="1:27" ht="15.75">
      <c r="A764" s="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row>
    <row r="765" spans="1:27" ht="15.75">
      <c r="A765" s="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row>
    <row r="766" spans="1:27" ht="15.75">
      <c r="A766" s="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row>
    <row r="767" spans="1:27" ht="15.75">
      <c r="A767" s="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row>
    <row r="768" spans="1:27" ht="15.75">
      <c r="A768" s="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row>
    <row r="769" spans="1:27" ht="15.75">
      <c r="A769" s="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row>
    <row r="770" spans="1:27" ht="15.75">
      <c r="A770" s="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row>
    <row r="771" spans="1:27" ht="15.75">
      <c r="A771" s="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row>
    <row r="772" spans="1:27" ht="15.75">
      <c r="A772" s="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row>
    <row r="773" spans="1:27" ht="15.75">
      <c r="A773" s="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row>
    <row r="774" spans="1:27" ht="15.75">
      <c r="A774" s="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row>
    <row r="775" spans="1:27" ht="15.75">
      <c r="A775" s="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row>
    <row r="776" spans="1:27" ht="15.75">
      <c r="A776" s="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row>
    <row r="777" spans="1:27" ht="15.75">
      <c r="A777" s="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row>
    <row r="778" spans="1:27" ht="15.75">
      <c r="A778" s="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row>
    <row r="779" spans="1:27" ht="15.75">
      <c r="A779" s="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row>
    <row r="780" spans="1:27" ht="15.75">
      <c r="A780" s="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row>
    <row r="781" spans="1:27" ht="15.75">
      <c r="A781" s="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row>
    <row r="782" spans="1:27" ht="15.75">
      <c r="A782" s="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row>
    <row r="783" spans="1:27" ht="15.75">
      <c r="A783" s="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row>
    <row r="784" spans="1:27" ht="15.75">
      <c r="A784" s="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row>
    <row r="785" spans="1:27" ht="15.75">
      <c r="A785" s="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row>
    <row r="786" spans="1:27" ht="15.75">
      <c r="A786" s="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row>
    <row r="787" spans="1:27" ht="15.75">
      <c r="A787" s="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row>
    <row r="788" spans="1:27" ht="15.75">
      <c r="A788" s="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row>
    <row r="789" spans="1:27" ht="15.75">
      <c r="A789" s="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row>
    <row r="790" spans="1:27" ht="15.75">
      <c r="A790" s="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row>
    <row r="791" spans="1:27" ht="15.75">
      <c r="A791" s="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row>
    <row r="792" spans="1:27" ht="15.75">
      <c r="A792" s="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row>
    <row r="793" spans="1:27" ht="15.75">
      <c r="A793" s="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row>
    <row r="794" spans="1:27" ht="15.75">
      <c r="A794" s="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row>
    <row r="795" spans="1:27" ht="15.75">
      <c r="A795" s="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row>
    <row r="796" spans="1:27" ht="15.75">
      <c r="A796" s="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row>
    <row r="797" spans="1:27" ht="15.75">
      <c r="A797" s="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row>
    <row r="798" spans="1:27" ht="15.75">
      <c r="A798" s="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row>
    <row r="799" spans="1:27" ht="15.75">
      <c r="A799" s="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row>
    <row r="800" spans="1:27" ht="15.75">
      <c r="A800" s="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row>
    <row r="801" spans="1:27" ht="15.75">
      <c r="A801" s="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row>
    <row r="802" spans="1:27" ht="15.75">
      <c r="A802" s="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row>
    <row r="803" spans="1:27" ht="15.75">
      <c r="A803" s="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row>
    <row r="804" spans="1:27" ht="15.75">
      <c r="A804" s="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row>
    <row r="805" spans="1:27" ht="15.75">
      <c r="A805" s="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row>
    <row r="806" spans="1:27" ht="15.75">
      <c r="A806" s="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row>
    <row r="807" spans="1:27" ht="15.75">
      <c r="A807" s="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row>
    <row r="808" spans="1:27" ht="15.75">
      <c r="A808" s="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row>
    <row r="809" spans="1:27" ht="15.75">
      <c r="A809" s="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row>
    <row r="810" spans="1:27" ht="15.75">
      <c r="A810" s="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row>
    <row r="811" spans="1:27" ht="15.75">
      <c r="A811" s="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row>
    <row r="812" spans="1:27" ht="15.75">
      <c r="A812" s="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row>
    <row r="813" spans="1:27" ht="15.75">
      <c r="A813" s="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row>
    <row r="814" spans="1:27" ht="15.75">
      <c r="A814" s="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row>
    <row r="815" spans="1:27" ht="15.75">
      <c r="A815" s="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row>
    <row r="816" spans="1:27" ht="15.75">
      <c r="A816" s="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row>
    <row r="817" spans="1:27" ht="15.75">
      <c r="A817" s="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row>
    <row r="818" spans="1:27" ht="15.75">
      <c r="A818" s="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row>
    <row r="819" spans="1:27" ht="15.75">
      <c r="A819" s="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row>
    <row r="820" spans="1:27" ht="15.75">
      <c r="A820" s="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row>
    <row r="821" spans="1:27" ht="15.75">
      <c r="A821" s="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row>
    <row r="822" spans="1:27" ht="15.75">
      <c r="A822" s="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row>
    <row r="823" spans="1:27" ht="15.75">
      <c r="A823" s="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row>
    <row r="824" spans="1:27" ht="15.75">
      <c r="A824" s="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row>
    <row r="825" spans="1:27" ht="15.75">
      <c r="A825" s="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row>
    <row r="826" spans="1:27" ht="15.75">
      <c r="A826" s="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row>
    <row r="827" spans="1:27" ht="15.75">
      <c r="A827" s="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row>
    <row r="828" spans="1:27" ht="15.75">
      <c r="A828" s="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row>
    <row r="829" spans="1:27" ht="15.75">
      <c r="A829" s="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row>
    <row r="830" spans="1:27" ht="15.75">
      <c r="A830" s="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row>
    <row r="831" spans="1:27" ht="15.75">
      <c r="A831" s="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row>
    <row r="832" spans="1:27" ht="15.75">
      <c r="A832" s="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row>
    <row r="833" spans="1:27" ht="15.75">
      <c r="A833" s="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row>
    <row r="834" spans="1:27" ht="15.75">
      <c r="A834" s="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row>
    <row r="835" spans="1:27" ht="15.75">
      <c r="A835" s="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row>
    <row r="836" spans="1:27" ht="15.75">
      <c r="A836" s="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row>
    <row r="837" spans="1:27" ht="15.75">
      <c r="A837" s="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row>
    <row r="838" spans="1:27" ht="15.75">
      <c r="A838" s="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row>
    <row r="839" spans="1:27" ht="15.75">
      <c r="A839" s="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row>
    <row r="840" spans="1:27" ht="15.75">
      <c r="A840" s="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row>
    <row r="841" spans="1:27" ht="15.75">
      <c r="A841" s="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row>
    <row r="842" spans="1:27" ht="15.75">
      <c r="A842" s="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row>
    <row r="843" spans="1:27" ht="15.75">
      <c r="A843" s="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row>
    <row r="844" spans="1:27" ht="15.75">
      <c r="A844" s="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row>
    <row r="845" spans="1:27" ht="15.75">
      <c r="A845" s="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row>
    <row r="846" spans="1:27" ht="15.75">
      <c r="A846" s="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row>
    <row r="847" spans="1:27" ht="15.75">
      <c r="A847" s="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row>
    <row r="848" spans="1:27" ht="15.75">
      <c r="A848" s="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row>
    <row r="849" spans="1:27" ht="15.75">
      <c r="A849" s="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row>
    <row r="850" spans="1:27" ht="15.75">
      <c r="A850" s="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row>
    <row r="851" spans="1:27" ht="15.75">
      <c r="A851" s="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row>
    <row r="852" spans="1:27" ht="15.75">
      <c r="A852" s="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row>
    <row r="853" spans="1:27" ht="15.75">
      <c r="A853" s="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row>
    <row r="854" spans="1:27" ht="15.75">
      <c r="A854" s="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row>
    <row r="855" spans="1:27" ht="15.75">
      <c r="A855" s="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row>
    <row r="856" spans="1:27" ht="15.75">
      <c r="A856" s="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row>
    <row r="857" spans="1:27" ht="15.75">
      <c r="A857" s="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row>
    <row r="858" spans="1:27" ht="15.75">
      <c r="A858" s="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row>
    <row r="859" spans="1:27" ht="15.75">
      <c r="A859" s="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row>
    <row r="860" spans="1:27" ht="15.75">
      <c r="A860" s="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row>
    <row r="861" spans="1:27" ht="15.75">
      <c r="A861" s="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row>
    <row r="862" spans="1:27" ht="15.75">
      <c r="A862" s="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row>
    <row r="863" spans="1:27" ht="15.75">
      <c r="A863" s="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row>
    <row r="864" spans="1:27" ht="15.75">
      <c r="A864" s="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row>
    <row r="865" spans="1:27" ht="15.75">
      <c r="A865" s="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row>
    <row r="866" spans="1:27" ht="15.75">
      <c r="A866" s="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row>
    <row r="867" spans="1:27" ht="15.75">
      <c r="A867" s="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row>
    <row r="868" spans="1:27" ht="15.75">
      <c r="A868" s="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row>
    <row r="869" spans="1:27" ht="15.75">
      <c r="A869" s="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row>
    <row r="870" spans="1:27" ht="15.75">
      <c r="A870" s="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row>
    <row r="871" spans="1:27" ht="15.75">
      <c r="A871" s="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row>
    <row r="872" spans="1:27" ht="15.75">
      <c r="A872" s="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row>
    <row r="873" spans="1:27" ht="15.75">
      <c r="A873" s="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row>
    <row r="874" spans="1:27" ht="15.75">
      <c r="A874" s="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row>
    <row r="875" spans="1:27" ht="15.75">
      <c r="A875" s="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row>
    <row r="876" spans="1:27" ht="15.75">
      <c r="A876" s="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row>
    <row r="877" spans="1:27" ht="15.75">
      <c r="A877" s="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row>
    <row r="878" spans="1:27" ht="15.75">
      <c r="A878" s="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row>
    <row r="879" spans="1:27" ht="15.75">
      <c r="A879" s="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row>
    <row r="880" spans="1:27" ht="15.75">
      <c r="A880" s="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row>
    <row r="881" spans="1:27" ht="15.75">
      <c r="A881" s="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row>
    <row r="882" spans="1:27" ht="15.75">
      <c r="A882" s="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row>
    <row r="883" spans="1:27" ht="15.75">
      <c r="A883" s="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row>
    <row r="884" spans="1:27" ht="15.75">
      <c r="A884" s="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row>
    <row r="885" spans="1:27" ht="15.75">
      <c r="A885" s="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row>
    <row r="886" spans="1:27" ht="15.75">
      <c r="A886" s="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row>
    <row r="887" spans="1:27" ht="15.75">
      <c r="A887" s="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row>
    <row r="888" spans="1:27" ht="15.75">
      <c r="A888" s="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row>
    <row r="889" spans="1:27" ht="15.75">
      <c r="A889" s="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row>
    <row r="890" spans="1:27" ht="15.75">
      <c r="A890" s="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row>
    <row r="891" spans="1:27" ht="15.75">
      <c r="A891" s="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row>
    <row r="892" spans="1:27" ht="15.75">
      <c r="A892" s="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row>
    <row r="893" spans="1:27" ht="15.75">
      <c r="A893" s="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row>
    <row r="894" spans="1:27" ht="15.75">
      <c r="A894" s="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row>
    <row r="895" spans="1:27" ht="15.75">
      <c r="A895" s="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row>
    <row r="896" spans="1:27" ht="15.75">
      <c r="A896" s="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row>
    <row r="897" spans="1:27" ht="15.75">
      <c r="A897" s="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row>
    <row r="898" spans="1:27" ht="15.75">
      <c r="A898" s="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row>
    <row r="899" spans="1:27" ht="15.75">
      <c r="A899" s="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row>
    <row r="900" spans="1:27" ht="15.75">
      <c r="A900" s="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row>
    <row r="901" spans="1:27" ht="15.75">
      <c r="A901" s="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row>
    <row r="902" spans="1:27" ht="15.75">
      <c r="A902" s="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row>
    <row r="903" spans="1:27" ht="15.75">
      <c r="A903" s="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row>
    <row r="904" spans="1:27" ht="15.75">
      <c r="A904" s="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row>
    <row r="905" spans="1:27" ht="15.75">
      <c r="A905" s="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row>
    <row r="906" spans="1:27" ht="15.75">
      <c r="A906" s="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row>
    <row r="907" spans="1:27" ht="15.75">
      <c r="A907" s="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row>
    <row r="908" spans="1:27" ht="15.75">
      <c r="A908" s="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row>
    <row r="909" spans="1:27" ht="15.75">
      <c r="A909" s="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row>
    <row r="910" spans="1:27" ht="15.75">
      <c r="A910" s="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row>
    <row r="911" spans="1:27" ht="15.75">
      <c r="A911" s="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row>
    <row r="912" spans="1:27" ht="15.75">
      <c r="A912" s="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row>
    <row r="913" spans="1:27" ht="15.75">
      <c r="A913" s="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row>
    <row r="914" spans="1:27" ht="15.75">
      <c r="A914" s="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row>
    <row r="915" spans="1:27" ht="15.75">
      <c r="A915" s="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row>
    <row r="916" spans="1:27" ht="15.75">
      <c r="A916" s="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row>
    <row r="917" spans="1:27" ht="15.75">
      <c r="A917" s="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row>
    <row r="918" spans="1:27" ht="15.75">
      <c r="A918" s="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row>
    <row r="919" spans="1:27" ht="15.75">
      <c r="A919" s="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row>
    <row r="920" spans="1:27" ht="15.75">
      <c r="A920" s="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row>
    <row r="921" spans="1:27" ht="15.75">
      <c r="A921" s="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row>
    <row r="922" spans="1:27" ht="15.75">
      <c r="A922" s="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row>
    <row r="923" spans="1:27" ht="15.75">
      <c r="A923" s="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row>
    <row r="924" spans="1:27" ht="15.75">
      <c r="A924" s="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row>
    <row r="925" spans="1:27" ht="15.75">
      <c r="A925" s="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row>
    <row r="926" spans="1:27" ht="15.75">
      <c r="A926" s="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row>
    <row r="927" spans="1:27" ht="15.75">
      <c r="A927" s="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row>
    <row r="928" spans="1:27" ht="15.75">
      <c r="A928" s="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row>
    <row r="929" spans="1:27" ht="15.75">
      <c r="A929" s="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row>
    <row r="930" spans="1:27" ht="15.75">
      <c r="A930" s="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row>
    <row r="931" spans="1:27" ht="15.75">
      <c r="A931" s="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row>
    <row r="932" spans="1:27" ht="15.75">
      <c r="A932" s="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row>
    <row r="933" spans="1:27" ht="15.75">
      <c r="A933" s="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row>
    <row r="934" spans="1:27" ht="15.75">
      <c r="A934" s="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row>
    <row r="935" spans="1:27" ht="15.75">
      <c r="A935" s="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row>
    <row r="936" spans="1:27" ht="15.75">
      <c r="A936" s="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row>
    <row r="937" spans="1:27" ht="15.75">
      <c r="A937" s="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row>
    <row r="938" spans="1:27" ht="15.75">
      <c r="A938" s="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row>
    <row r="939" spans="1:27" ht="15.75">
      <c r="A939" s="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row>
    <row r="940" spans="1:27" ht="15.75">
      <c r="A940" s="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row>
    <row r="941" spans="1:27" ht="15.75">
      <c r="A941" s="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row>
    <row r="942" spans="1:27" ht="15.75">
      <c r="A942" s="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row>
    <row r="943" spans="1:27" ht="15.75">
      <c r="A943" s="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row>
    <row r="944" spans="1:27" ht="15.75">
      <c r="A944" s="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row>
    <row r="945" spans="1:27" ht="15.75">
      <c r="A945" s="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row>
    <row r="946" spans="1:27" ht="15.75">
      <c r="A946" s="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row>
    <row r="947" spans="1:27" ht="15.75">
      <c r="A947" s="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row>
    <row r="948" spans="1:27" ht="15.75">
      <c r="A948" s="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row>
    <row r="949" spans="1:27" ht="15.75">
      <c r="A949" s="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row>
    <row r="950" spans="1:27" ht="15.75">
      <c r="A950" s="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row>
    <row r="951" spans="1:27" ht="15.75">
      <c r="A951" s="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row>
    <row r="952" spans="1:27" ht="15.75">
      <c r="A952" s="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row>
    <row r="953" spans="1:27" ht="15.75">
      <c r="A953" s="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row>
    <row r="954" spans="1:27" ht="15.75">
      <c r="A954" s="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row>
    <row r="955" spans="1:27" ht="15.75">
      <c r="A955" s="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row>
    <row r="956" spans="1:27" ht="15.75">
      <c r="A956" s="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row>
    <row r="957" spans="1:27" ht="15.75">
      <c r="A957" s="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row>
    <row r="958" spans="1:27" ht="15.75">
      <c r="A958" s="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row>
    <row r="959" spans="1:27" ht="15.75">
      <c r="A959" s="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row>
    <row r="960" spans="1:27" ht="15.75">
      <c r="A960" s="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row>
    <row r="961" spans="1:27" ht="15.75">
      <c r="A961" s="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row>
    <row r="962" spans="1:27" ht="15.75">
      <c r="A962" s="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row>
    <row r="963" spans="1:27" ht="15.75">
      <c r="A963" s="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row>
    <row r="964" spans="1:27" ht="15.75">
      <c r="A964" s="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row>
    <row r="965" spans="1:27" ht="15.75">
      <c r="A965" s="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row>
    <row r="966" spans="1:27" ht="15.75">
      <c r="A966" s="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row>
    <row r="967" spans="1:27" ht="15.75">
      <c r="A967" s="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row>
    <row r="968" spans="1:27" ht="15.75">
      <c r="A968" s="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row>
    <row r="969" spans="1:27" ht="15.75">
      <c r="A969" s="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row>
    <row r="970" spans="1:27" ht="15.75">
      <c r="A970" s="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row>
    <row r="971" spans="1:27" ht="15.75">
      <c r="A971" s="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row>
    <row r="972" spans="1:27" ht="15.75">
      <c r="A972" s="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row>
    <row r="973" spans="1:27" ht="15.75">
      <c r="A973" s="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row>
    <row r="974" spans="1:27" ht="15.75">
      <c r="A974" s="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row>
    <row r="975" spans="1:27" ht="15.75">
      <c r="A975" s="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row>
    <row r="976" spans="1:27" ht="15.75">
      <c r="A976" s="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row>
    <row r="977" spans="1:27" ht="15.75">
      <c r="A977" s="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row>
    <row r="978" spans="1:27" ht="15.75">
      <c r="A978" s="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row>
    <row r="979" spans="1:27" ht="15.75">
      <c r="A979" s="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row>
    <row r="980" spans="1:27" ht="15.75">
      <c r="A980" s="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row>
    <row r="981" spans="1:27" ht="15.75">
      <c r="A981" s="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row>
    <row r="982" spans="1:27" ht="15.75">
      <c r="A982" s="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row>
    <row r="983" spans="1:27" ht="15.75">
      <c r="A983" s="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row>
    <row r="984" spans="1:27" ht="15.75">
      <c r="A984" s="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row>
    <row r="985" spans="1:27" ht="15.75">
      <c r="A985" s="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row>
    <row r="986" spans="1:27" ht="15.75">
      <c r="A986" s="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row>
    <row r="987" spans="1:27" ht="15.75">
      <c r="A987" s="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row>
    <row r="988" spans="1:27" ht="15.75">
      <c r="A988" s="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row>
    <row r="989" spans="1:27" ht="15.75">
      <c r="A989" s="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row>
    <row r="990" spans="1:27" ht="15.75">
      <c r="A990" s="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row>
    <row r="991" spans="1:27" ht="15.75">
      <c r="A991" s="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row>
    <row r="992" spans="1:27" ht="15.75">
      <c r="A992" s="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row>
    <row r="993" spans="1:27" ht="15.75">
      <c r="A993" s="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row>
    <row r="994" spans="1:27" ht="15.75">
      <c r="A994" s="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row>
  </sheetData>
  <customSheetViews>
    <customSheetView guid="{2766AE84-4553-4CB6-9624-49BE4A3A9C2D}">
      <selection activeCell="B16" sqref="B16:H16"/>
      <pageMargins left="0.7" right="0.7" top="0.75" bottom="0.75" header="0.3" footer="0.3"/>
      <pageSetup orientation="portrait" verticalDpi="0" r:id="rId1"/>
    </customSheetView>
  </customSheetViews>
  <mergeCells count="10">
    <mergeCell ref="B12:H12"/>
    <mergeCell ref="B16:H16"/>
    <mergeCell ref="B18:H18"/>
    <mergeCell ref="A1:H1"/>
    <mergeCell ref="A2:H2"/>
    <mergeCell ref="A3:H3"/>
    <mergeCell ref="B4:H4"/>
    <mergeCell ref="B6:H6"/>
    <mergeCell ref="B8:H8"/>
    <mergeCell ref="B10:H10"/>
  </mergeCell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94"/>
  <sheetViews>
    <sheetView showGridLines="0" topLeftCell="A4" workbookViewId="0">
      <selection activeCell="G11" sqref="G11:H11"/>
    </sheetView>
  </sheetViews>
  <sheetFormatPr defaultColWidth="11.25" defaultRowHeight="15" customHeight="1"/>
  <cols>
    <col min="1" max="1" width="12.625" customWidth="1"/>
    <col min="2" max="2" width="8.875" customWidth="1"/>
    <col min="3" max="3" width="12.625" customWidth="1"/>
    <col min="4" max="4" width="10.875" customWidth="1"/>
    <col min="5" max="5" width="7.125" customWidth="1"/>
    <col min="6" max="6" width="11.625" customWidth="1"/>
    <col min="7" max="7" width="12.625" customWidth="1"/>
    <col min="8" max="8" width="12.5" customWidth="1"/>
    <col min="9" max="26" width="10.875" customWidth="1"/>
  </cols>
  <sheetData>
    <row r="1" spans="1:8" ht="19.5" customHeight="1">
      <c r="B1" s="4" t="s">
        <v>7</v>
      </c>
      <c r="C1" s="5"/>
      <c r="D1" s="5"/>
      <c r="E1" s="5"/>
      <c r="F1" s="5"/>
    </row>
    <row r="2" spans="1:8" ht="19.5" customHeight="1"/>
    <row r="3" spans="1:8" ht="19.5" customHeight="1">
      <c r="A3" s="71" t="s">
        <v>15</v>
      </c>
      <c r="B3" s="66"/>
      <c r="C3" s="66"/>
      <c r="D3" s="66"/>
      <c r="E3" s="66"/>
      <c r="F3" s="66"/>
      <c r="G3" s="66"/>
    </row>
    <row r="4" spans="1:8" ht="19.5" customHeight="1">
      <c r="A4" s="12"/>
      <c r="B4" s="12"/>
      <c r="C4" s="12"/>
      <c r="D4" s="12"/>
      <c r="E4" s="12"/>
      <c r="F4" s="12"/>
      <c r="G4" s="12"/>
    </row>
    <row r="5" spans="1:8" ht="19.5" customHeight="1">
      <c r="A5" s="13" t="s">
        <v>16</v>
      </c>
      <c r="B5" s="14"/>
      <c r="C5" s="14"/>
      <c r="D5" s="14"/>
      <c r="E5" s="49"/>
      <c r="F5" s="14" t="s">
        <v>95</v>
      </c>
      <c r="G5" s="14"/>
      <c r="H5" s="14"/>
    </row>
    <row r="6" spans="1:8" ht="19.5" customHeight="1">
      <c r="A6" s="15" t="s">
        <v>96</v>
      </c>
      <c r="B6" s="14"/>
      <c r="C6" s="14"/>
      <c r="D6" s="14"/>
      <c r="E6" s="14"/>
      <c r="F6" s="14"/>
      <c r="G6" s="14"/>
      <c r="H6" s="14"/>
    </row>
    <row r="7" spans="1:8" ht="19.5" customHeight="1"/>
    <row r="8" spans="1:8" ht="19.5" customHeight="1">
      <c r="B8" s="16" t="s">
        <v>17</v>
      </c>
    </row>
    <row r="9" spans="1:8" ht="19.5" customHeight="1"/>
    <row r="10" spans="1:8" ht="19.5" customHeight="1">
      <c r="A10" s="17" t="s">
        <v>18</v>
      </c>
      <c r="B10" s="8" t="s">
        <v>19</v>
      </c>
      <c r="C10" s="8"/>
      <c r="D10" s="8"/>
      <c r="E10" s="8"/>
      <c r="F10" s="8"/>
      <c r="G10" s="72">
        <v>0</v>
      </c>
      <c r="H10" s="73"/>
    </row>
    <row r="11" spans="1:8" ht="19.5" customHeight="1">
      <c r="A11" s="18" t="s">
        <v>20</v>
      </c>
      <c r="B11" s="8" t="s">
        <v>21</v>
      </c>
      <c r="C11" s="8"/>
      <c r="D11" s="8"/>
      <c r="E11" s="8"/>
      <c r="F11" s="8"/>
      <c r="G11" s="74">
        <v>0</v>
      </c>
      <c r="H11" s="75"/>
    </row>
    <row r="12" spans="1:8" ht="19.5" customHeight="1">
      <c r="A12" s="18" t="s">
        <v>22</v>
      </c>
      <c r="B12" s="8" t="s">
        <v>23</v>
      </c>
      <c r="C12" s="8"/>
      <c r="D12" s="8"/>
      <c r="E12" s="8"/>
      <c r="F12" s="8"/>
      <c r="G12" s="74">
        <v>0</v>
      </c>
      <c r="H12" s="75"/>
    </row>
    <row r="13" spans="1:8" ht="19.5" customHeight="1">
      <c r="A13" s="18" t="s">
        <v>24</v>
      </c>
      <c r="B13" s="8" t="s">
        <v>25</v>
      </c>
      <c r="C13" s="8"/>
      <c r="D13" s="8"/>
      <c r="E13" s="8"/>
      <c r="F13" s="8"/>
      <c r="G13" s="74">
        <v>0</v>
      </c>
      <c r="H13" s="75"/>
    </row>
    <row r="14" spans="1:8" ht="19.5" customHeight="1">
      <c r="A14" s="19" t="s">
        <v>26</v>
      </c>
      <c r="B14" s="20" t="s">
        <v>27</v>
      </c>
      <c r="C14" s="8"/>
      <c r="D14" s="8"/>
      <c r="E14" s="8"/>
      <c r="F14" s="8"/>
      <c r="G14" s="78">
        <v>0</v>
      </c>
      <c r="H14" s="77"/>
    </row>
    <row r="15" spans="1:8" ht="39" customHeight="1">
      <c r="A15" s="59" t="s">
        <v>28</v>
      </c>
      <c r="B15" s="79" t="s">
        <v>29</v>
      </c>
      <c r="C15" s="66"/>
      <c r="D15" s="66"/>
      <c r="E15" s="66"/>
      <c r="F15" s="66"/>
      <c r="G15" s="78">
        <v>0</v>
      </c>
      <c r="H15" s="77"/>
    </row>
    <row r="16" spans="1:8" ht="19.5" customHeight="1">
      <c r="A16" s="18" t="s">
        <v>30</v>
      </c>
      <c r="B16" s="20" t="s">
        <v>31</v>
      </c>
      <c r="C16" s="8"/>
      <c r="D16" s="8"/>
      <c r="E16" s="8"/>
      <c r="F16" s="8"/>
      <c r="G16" s="74">
        <v>0</v>
      </c>
      <c r="H16" s="75"/>
    </row>
    <row r="17" spans="1:8" ht="19.5" customHeight="1">
      <c r="A17" s="21" t="s">
        <v>32</v>
      </c>
      <c r="B17" s="20" t="s">
        <v>33</v>
      </c>
      <c r="G17" s="82">
        <v>100</v>
      </c>
      <c r="H17" s="83"/>
    </row>
    <row r="18" spans="1:8" ht="19.5" customHeight="1">
      <c r="A18" s="19" t="s">
        <v>34</v>
      </c>
      <c r="B18" s="20" t="s">
        <v>35</v>
      </c>
      <c r="C18" s="8"/>
      <c r="D18" s="8"/>
      <c r="E18" s="8"/>
      <c r="F18" s="8"/>
      <c r="G18" s="78">
        <v>0</v>
      </c>
      <c r="H18" s="77"/>
    </row>
    <row r="19" spans="1:8" ht="42.75" customHeight="1">
      <c r="A19" s="59" t="s">
        <v>36</v>
      </c>
      <c r="B19" s="79" t="s">
        <v>37</v>
      </c>
      <c r="C19" s="66"/>
      <c r="D19" s="66"/>
      <c r="E19" s="66"/>
      <c r="F19" s="66"/>
      <c r="G19" s="78">
        <v>0</v>
      </c>
      <c r="H19" s="77"/>
    </row>
    <row r="20" spans="1:8" ht="19.5" customHeight="1">
      <c r="A20" s="19" t="s">
        <v>101</v>
      </c>
      <c r="B20" s="8" t="s">
        <v>38</v>
      </c>
      <c r="C20" s="8"/>
      <c r="D20" s="8"/>
      <c r="E20" s="8"/>
      <c r="F20" s="8"/>
      <c r="G20" s="74"/>
      <c r="H20" s="75"/>
    </row>
    <row r="21" spans="1:8" ht="19.5" customHeight="1">
      <c r="A21" s="8"/>
      <c r="B21" s="80"/>
      <c r="C21" s="81"/>
      <c r="D21" s="81"/>
      <c r="E21" s="81"/>
      <c r="F21" s="73"/>
      <c r="G21" s="46"/>
      <c r="H21" s="46"/>
    </row>
    <row r="22" spans="1:8" ht="19.5" customHeight="1">
      <c r="A22" s="8"/>
      <c r="B22" s="76"/>
      <c r="C22" s="77"/>
      <c r="D22" s="77"/>
      <c r="E22" s="77"/>
      <c r="F22" s="75"/>
      <c r="G22" s="8"/>
      <c r="H22" s="8"/>
    </row>
    <row r="23" spans="1:8" ht="19.5" customHeight="1">
      <c r="A23" s="8"/>
      <c r="B23" s="76"/>
      <c r="C23" s="77"/>
      <c r="D23" s="77"/>
      <c r="E23" s="77"/>
      <c r="F23" s="75"/>
      <c r="G23" s="8"/>
      <c r="H23" s="8"/>
    </row>
    <row r="24" spans="1:8" ht="14.25" customHeight="1">
      <c r="B24" s="6" t="s">
        <v>39</v>
      </c>
      <c r="C24" s="6"/>
      <c r="D24" s="6"/>
      <c r="E24" s="6"/>
      <c r="F24" s="22"/>
      <c r="H24" s="23">
        <f>SUM(G10:H20)</f>
        <v>100</v>
      </c>
    </row>
    <row r="25" spans="1:8" ht="19.5" customHeight="1"/>
    <row r="26" spans="1:8" ht="19.5" customHeight="1">
      <c r="B26" s="24"/>
    </row>
    <row r="27" spans="1:8" ht="19.5" customHeight="1"/>
    <row r="28" spans="1:8" ht="19.5" customHeight="1"/>
    <row r="29" spans="1:8" ht="19.5" customHeight="1"/>
    <row r="30" spans="1:8" ht="19.5" customHeight="1"/>
    <row r="31" spans="1:8" ht="19.5" customHeight="1"/>
    <row r="32" spans="1:8" ht="19.5" customHeight="1"/>
    <row r="33" spans="6:6" ht="19.5" customHeight="1"/>
    <row r="34" spans="6:6" ht="19.5" customHeight="1"/>
    <row r="35" spans="6:6" ht="19.5" customHeight="1"/>
    <row r="36" spans="6:6" ht="19.5" customHeight="1"/>
    <row r="37" spans="6:6" ht="19.5" customHeight="1"/>
    <row r="38" spans="6:6" ht="19.5" customHeight="1"/>
    <row r="39" spans="6:6" ht="19.5" customHeight="1">
      <c r="F39" s="25"/>
    </row>
    <row r="40" spans="6:6" ht="19.5" customHeight="1"/>
    <row r="41" spans="6:6" ht="19.5" customHeight="1"/>
    <row r="42" spans="6:6" ht="19.5" customHeight="1"/>
    <row r="43" spans="6:6" ht="19.5" customHeight="1"/>
    <row r="44" spans="6:6" ht="19.5" customHeight="1"/>
    <row r="45" spans="6:6" ht="19.5" customHeight="1"/>
    <row r="46" spans="6:6" ht="19.5" customHeight="1"/>
    <row r="47" spans="6:6" ht="19.5" customHeight="1"/>
    <row r="48" spans="6:6"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sheetData>
  <customSheetViews>
    <customSheetView guid="{2766AE84-4553-4CB6-9624-49BE4A3A9C2D}" showGridLines="0" topLeftCell="A4">
      <selection activeCell="L17" sqref="L17:L18"/>
      <pageMargins left="0.25" right="0.25" top="0.77485380116959102" bottom="0.75" header="0" footer="0"/>
      <pageSetup orientation="portrait" r:id="rId1"/>
      <headerFooter>
        <oddHeader>&amp;L02-047&amp;D &amp;T&amp;R797979AY 2024-25 ~ 2 Faculty</oddHeader>
        <oddFooter>&amp;C01+045&amp;A&amp;R01+045Page &amp;P</oddFooter>
      </headerFooter>
    </customSheetView>
  </customSheetViews>
  <mergeCells count="17">
    <mergeCell ref="B23:F23"/>
    <mergeCell ref="G18:H18"/>
    <mergeCell ref="G19:H19"/>
    <mergeCell ref="G13:H13"/>
    <mergeCell ref="B15:F15"/>
    <mergeCell ref="G15:H15"/>
    <mergeCell ref="B21:F21"/>
    <mergeCell ref="B19:F19"/>
    <mergeCell ref="G14:H14"/>
    <mergeCell ref="G16:H16"/>
    <mergeCell ref="G17:H17"/>
    <mergeCell ref="G20:H20"/>
    <mergeCell ref="A3:G3"/>
    <mergeCell ref="G10:H10"/>
    <mergeCell ref="G11:H11"/>
    <mergeCell ref="G12:H12"/>
    <mergeCell ref="B22:F22"/>
  </mergeCells>
  <pageMargins left="0.25" right="0.25" top="0.77485380116959102" bottom="0.75" header="0" footer="0"/>
  <pageSetup orientation="portrait" r:id="rId2"/>
  <headerFooter>
    <oddHeader>&amp;L02-047&amp;D &amp;T&amp;R797979AY 2024-25 ~ 2 Faculty</oddHeader>
    <oddFooter>&amp;C01+045&amp;A&amp;R01+045Page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959"/>
  <sheetViews>
    <sheetView showGridLines="0" workbookViewId="0">
      <selection activeCell="G6" sqref="G6:H6"/>
    </sheetView>
  </sheetViews>
  <sheetFormatPr defaultColWidth="11.25" defaultRowHeight="15" customHeight="1"/>
  <cols>
    <col min="1" max="1" width="13" customWidth="1"/>
    <col min="2" max="2" width="8.875" customWidth="1"/>
    <col min="3" max="4" width="12.625" customWidth="1"/>
    <col min="5" max="5" width="7.125" customWidth="1"/>
    <col min="6" max="6" width="8.125" customWidth="1"/>
    <col min="7" max="7" width="12.625" customWidth="1"/>
    <col min="8" max="8" width="16.875" customWidth="1"/>
    <col min="9" max="26" width="11" customWidth="1"/>
  </cols>
  <sheetData>
    <row r="1" spans="1:8" ht="6.75" customHeight="1"/>
    <row r="2" spans="1:8" ht="15.75" customHeight="1">
      <c r="A2" s="68" t="s">
        <v>40</v>
      </c>
      <c r="B2" s="66"/>
      <c r="C2" s="66"/>
      <c r="D2" s="66"/>
      <c r="E2" s="66"/>
      <c r="F2" s="66"/>
      <c r="G2" s="66"/>
      <c r="H2" s="66"/>
    </row>
    <row r="3" spans="1:8" ht="15.75" customHeight="1">
      <c r="A3" s="26" t="s">
        <v>93</v>
      </c>
      <c r="B3" s="27"/>
      <c r="C3" s="27"/>
      <c r="D3" s="27"/>
      <c r="E3" s="27"/>
    </row>
    <row r="4" spans="1:8" ht="10.5" customHeight="1"/>
    <row r="5" spans="1:8" ht="15.75" customHeight="1">
      <c r="A5" s="17" t="s">
        <v>41</v>
      </c>
      <c r="B5" s="8" t="s">
        <v>42</v>
      </c>
      <c r="C5" s="8"/>
      <c r="D5" s="8"/>
      <c r="E5" s="8"/>
      <c r="F5" s="8"/>
      <c r="G5" s="84">
        <v>0</v>
      </c>
      <c r="H5" s="73"/>
    </row>
    <row r="6" spans="1:8" ht="15.75" customHeight="1">
      <c r="A6" s="18" t="s">
        <v>43</v>
      </c>
      <c r="B6" s="8" t="s">
        <v>44</v>
      </c>
      <c r="C6" s="8"/>
      <c r="D6" s="8"/>
      <c r="E6" s="8"/>
      <c r="F6" s="8"/>
      <c r="G6" s="85">
        <v>0</v>
      </c>
      <c r="H6" s="75"/>
    </row>
    <row r="7" spans="1:8" ht="15.75" customHeight="1">
      <c r="A7" s="18" t="s">
        <v>45</v>
      </c>
      <c r="B7" s="8" t="s">
        <v>46</v>
      </c>
      <c r="C7" s="8"/>
      <c r="D7" s="8"/>
      <c r="E7" s="8"/>
      <c r="F7" s="8"/>
      <c r="G7" s="85">
        <v>0</v>
      </c>
      <c r="H7" s="75"/>
    </row>
    <row r="8" spans="1:8" ht="15.75" customHeight="1">
      <c r="A8" s="18" t="s">
        <v>47</v>
      </c>
      <c r="B8" s="28" t="s">
        <v>48</v>
      </c>
      <c r="C8" s="8"/>
      <c r="D8" s="8"/>
      <c r="E8" s="8"/>
      <c r="F8" s="8"/>
      <c r="G8" s="85">
        <v>0</v>
      </c>
      <c r="H8" s="75"/>
    </row>
    <row r="9" spans="1:8" ht="15.75" customHeight="1">
      <c r="A9" s="18" t="s">
        <v>49</v>
      </c>
      <c r="B9" s="8" t="s">
        <v>50</v>
      </c>
      <c r="C9" s="8"/>
      <c r="D9" s="8"/>
      <c r="E9" s="8"/>
      <c r="F9" s="8"/>
      <c r="G9" s="85">
        <v>0</v>
      </c>
      <c r="H9" s="75"/>
    </row>
    <row r="10" spans="1:8" ht="15.75" customHeight="1">
      <c r="A10" s="18" t="s">
        <v>51</v>
      </c>
      <c r="B10" s="8" t="s">
        <v>52</v>
      </c>
      <c r="C10" s="8"/>
      <c r="D10" s="8"/>
      <c r="E10" s="8"/>
      <c r="F10" s="8"/>
      <c r="G10" s="85">
        <v>0</v>
      </c>
      <c r="H10" s="75"/>
    </row>
    <row r="11" spans="1:8" ht="15.75" customHeight="1">
      <c r="A11" s="18" t="s">
        <v>53</v>
      </c>
      <c r="B11" s="8" t="s">
        <v>54</v>
      </c>
      <c r="C11" s="8"/>
      <c r="D11" s="8"/>
      <c r="E11" s="8"/>
      <c r="F11" s="8"/>
      <c r="G11" s="85">
        <v>0</v>
      </c>
      <c r="H11" s="75"/>
    </row>
    <row r="12" spans="1:8" ht="15.75" customHeight="1">
      <c r="A12" s="17" t="s">
        <v>32</v>
      </c>
      <c r="B12" s="79" t="s">
        <v>55</v>
      </c>
      <c r="C12" s="66"/>
      <c r="D12" s="66"/>
      <c r="E12" s="66"/>
      <c r="F12" s="66"/>
      <c r="G12" s="90">
        <v>0</v>
      </c>
      <c r="H12" s="91"/>
    </row>
    <row r="13" spans="1:8" ht="15.75" customHeight="1">
      <c r="A13" s="19" t="s">
        <v>56</v>
      </c>
      <c r="B13" s="92" t="s">
        <v>57</v>
      </c>
      <c r="C13" s="93"/>
      <c r="D13" s="93"/>
      <c r="E13" s="93"/>
      <c r="F13" s="93"/>
      <c r="G13" s="85"/>
      <c r="H13" s="75"/>
    </row>
    <row r="14" spans="1:8" ht="15.75" customHeight="1">
      <c r="A14" s="8"/>
      <c r="B14" s="86"/>
      <c r="C14" s="83"/>
      <c r="D14" s="83"/>
      <c r="E14" s="83"/>
      <c r="F14" s="87"/>
      <c r="G14" s="8"/>
      <c r="H14" s="8"/>
    </row>
    <row r="15" spans="1:8" ht="15.75" customHeight="1">
      <c r="B15" s="86"/>
      <c r="C15" s="83"/>
      <c r="D15" s="83"/>
      <c r="E15" s="83"/>
      <c r="F15" s="87"/>
    </row>
    <row r="16" spans="1:8" ht="15.75" customHeight="1">
      <c r="B16" s="29" t="s">
        <v>58</v>
      </c>
      <c r="C16" s="6"/>
      <c r="D16" s="6"/>
      <c r="E16" s="6"/>
      <c r="F16" s="22"/>
      <c r="G16" s="88">
        <f>SUM(G5:H13)</f>
        <v>0</v>
      </c>
      <c r="H16" s="89"/>
    </row>
    <row r="17" spans="1:8" ht="15.75" customHeight="1">
      <c r="A17" s="11"/>
      <c r="B17" s="11"/>
      <c r="C17" s="11"/>
      <c r="D17" s="11"/>
      <c r="E17" s="11"/>
      <c r="F17" s="11"/>
      <c r="G17" s="11"/>
      <c r="H17" s="11"/>
    </row>
    <row r="18" spans="1:8" ht="15.75" customHeight="1"/>
    <row r="19" spans="1:8" ht="15.75" customHeight="1"/>
    <row r="20" spans="1:8" ht="15.75" customHeight="1"/>
    <row r="21" spans="1:8" ht="15.75" customHeight="1"/>
    <row r="22" spans="1:8" ht="15.75" customHeight="1"/>
    <row r="23" spans="1:8" ht="15.75" customHeight="1"/>
    <row r="24" spans="1:8" ht="15.75" customHeight="1"/>
    <row r="25" spans="1:8" ht="15.75" customHeight="1"/>
    <row r="26" spans="1:8" ht="15.75" customHeight="1"/>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sheetData>
  <customSheetViews>
    <customSheetView guid="{2766AE84-4553-4CB6-9624-49BE4A3A9C2D}" showGridLines="0" fitToPage="1">
      <selection activeCell="K24" sqref="K24:K25"/>
      <pageMargins left="0.45208333333333334" right="0.25" top="0.75" bottom="0.75" header="0" footer="0"/>
      <pageSetup orientation="portrait"/>
      <headerFooter>
        <oddHeader>&amp;R00-037AY 2024-25 ~ 2 Faculty</oddHeader>
        <oddFooter>&amp;C01+049&amp;A&amp;R01+049Page 3</oddFooter>
      </headerFooter>
    </customSheetView>
  </customSheetViews>
  <mergeCells count="15">
    <mergeCell ref="B14:F14"/>
    <mergeCell ref="B15:F15"/>
    <mergeCell ref="G16:H16"/>
    <mergeCell ref="B12:F12"/>
    <mergeCell ref="G9:H9"/>
    <mergeCell ref="G10:H10"/>
    <mergeCell ref="G11:H11"/>
    <mergeCell ref="G12:H12"/>
    <mergeCell ref="B13:F13"/>
    <mergeCell ref="G13:H13"/>
    <mergeCell ref="A2:H2"/>
    <mergeCell ref="G5:H5"/>
    <mergeCell ref="G6:H6"/>
    <mergeCell ref="G7:H7"/>
    <mergeCell ref="G8:H8"/>
  </mergeCells>
  <pageMargins left="0.45208333333333334" right="0.25" top="0.75" bottom="0.75" header="0" footer="0"/>
  <pageSetup orientation="portrait"/>
  <headerFooter>
    <oddHeader>&amp;R00-037AY 2024-25 ~ 2 Faculty</oddHeader>
    <oddFooter>&amp;C01+049&amp;A&amp;R01+049Page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14"/>
  <sheetViews>
    <sheetView workbookViewId="0">
      <selection activeCell="H15" sqref="H15"/>
    </sheetView>
  </sheetViews>
  <sheetFormatPr defaultColWidth="11.25" defaultRowHeight="15" customHeight="1"/>
  <cols>
    <col min="10" max="10" width="14.75" customWidth="1"/>
  </cols>
  <sheetData>
    <row r="1" spans="1:10" ht="17.25">
      <c r="A1" s="96" t="s">
        <v>86</v>
      </c>
      <c r="B1" s="66"/>
      <c r="C1" s="66"/>
      <c r="D1" s="66"/>
      <c r="E1" s="66"/>
      <c r="F1" s="66"/>
      <c r="G1" s="66"/>
      <c r="H1" s="66"/>
      <c r="I1" s="66"/>
      <c r="J1" s="66"/>
    </row>
    <row r="2" spans="1:10" ht="6" customHeight="1">
      <c r="A2" s="11"/>
      <c r="B2" s="11"/>
      <c r="C2" s="11"/>
      <c r="D2" s="11"/>
      <c r="E2" s="11"/>
      <c r="F2" s="11"/>
      <c r="G2" s="11"/>
      <c r="H2" s="11"/>
    </row>
    <row r="3" spans="1:10" ht="18.75">
      <c r="A3" s="68" t="s">
        <v>87</v>
      </c>
      <c r="B3" s="66"/>
      <c r="C3" s="66"/>
      <c r="D3" s="66"/>
      <c r="E3" s="66"/>
      <c r="F3" s="66"/>
      <c r="G3" s="66"/>
      <c r="H3" s="66"/>
    </row>
    <row r="4" spans="1:10" ht="15.75">
      <c r="A4" s="26"/>
      <c r="B4" s="27"/>
      <c r="C4" s="27"/>
      <c r="D4" s="27"/>
      <c r="E4" s="27"/>
    </row>
    <row r="6" spans="1:10" ht="15.75">
      <c r="A6" s="17" t="s">
        <v>41</v>
      </c>
      <c r="B6" s="95" t="s">
        <v>88</v>
      </c>
      <c r="C6" s="66"/>
      <c r="D6" s="66"/>
      <c r="E6" s="66"/>
      <c r="F6" s="66"/>
      <c r="G6" s="84">
        <v>0</v>
      </c>
      <c r="H6" s="73"/>
    </row>
    <row r="7" spans="1:10" ht="15.75">
      <c r="A7" s="18" t="s">
        <v>43</v>
      </c>
      <c r="B7" s="95" t="s">
        <v>89</v>
      </c>
      <c r="C7" s="66"/>
      <c r="D7" s="66"/>
      <c r="E7" s="66"/>
      <c r="F7" s="66"/>
      <c r="G7" s="85">
        <v>0</v>
      </c>
      <c r="H7" s="75"/>
    </row>
    <row r="8" spans="1:10" ht="15.75">
      <c r="A8" s="18" t="s">
        <v>45</v>
      </c>
      <c r="B8" s="95" t="s">
        <v>94</v>
      </c>
      <c r="C8" s="66"/>
      <c r="D8" s="66"/>
      <c r="E8" s="66"/>
      <c r="F8" s="66"/>
      <c r="G8" s="85">
        <v>0</v>
      </c>
      <c r="H8" s="75"/>
    </row>
    <row r="9" spans="1:10" ht="15.75">
      <c r="A9" s="18" t="s">
        <v>47</v>
      </c>
      <c r="B9" s="97" t="s">
        <v>90</v>
      </c>
      <c r="C9" s="66"/>
      <c r="D9" s="66"/>
      <c r="E9" s="66"/>
      <c r="F9" s="66"/>
      <c r="G9" s="85">
        <v>0</v>
      </c>
      <c r="H9" s="75"/>
    </row>
    <row r="10" spans="1:10" s="62" customFormat="1" ht="15.75">
      <c r="A10" s="19" t="s">
        <v>49</v>
      </c>
      <c r="B10" s="63" t="s">
        <v>105</v>
      </c>
      <c r="G10" s="99">
        <v>0</v>
      </c>
      <c r="H10" s="99"/>
    </row>
    <row r="11" spans="1:10" s="60" customFormat="1" ht="15.75">
      <c r="A11" s="19" t="s">
        <v>51</v>
      </c>
      <c r="B11" s="61" t="s">
        <v>104</v>
      </c>
      <c r="G11" s="98">
        <v>0</v>
      </c>
      <c r="H11" s="98"/>
    </row>
    <row r="12" spans="1:10" ht="15.75">
      <c r="A12" s="18" t="s">
        <v>53</v>
      </c>
      <c r="B12" s="95" t="s">
        <v>91</v>
      </c>
      <c r="C12" s="66"/>
      <c r="D12" s="66"/>
      <c r="E12" s="66"/>
      <c r="F12" s="66"/>
      <c r="G12" s="85">
        <v>0</v>
      </c>
      <c r="H12" s="75"/>
    </row>
    <row r="14" spans="1:10" ht="15.75">
      <c r="B14" s="94" t="s">
        <v>92</v>
      </c>
      <c r="C14" s="66"/>
      <c r="D14" s="66"/>
      <c r="H14" s="45">
        <f>SUM(G6:H12)</f>
        <v>0</v>
      </c>
    </row>
  </sheetData>
  <customSheetViews>
    <customSheetView guid="{2766AE84-4553-4CB6-9624-49BE4A3A9C2D}">
      <selection activeCell="H15" sqref="H15"/>
      <pageMargins left="0.7" right="0.7" top="0.75" bottom="0.75" header="0.3" footer="0.3"/>
      <pageSetup orientation="portrait" verticalDpi="0" r:id="rId1"/>
    </customSheetView>
  </customSheetViews>
  <mergeCells count="15">
    <mergeCell ref="B14:D14"/>
    <mergeCell ref="G9:H9"/>
    <mergeCell ref="G12:H12"/>
    <mergeCell ref="B12:F12"/>
    <mergeCell ref="A1:J1"/>
    <mergeCell ref="A3:H3"/>
    <mergeCell ref="G6:H6"/>
    <mergeCell ref="G7:H7"/>
    <mergeCell ref="G8:H8"/>
    <mergeCell ref="B6:F6"/>
    <mergeCell ref="B7:F7"/>
    <mergeCell ref="B8:F8"/>
    <mergeCell ref="B9:F9"/>
    <mergeCell ref="G11:H11"/>
    <mergeCell ref="G10:H10"/>
  </mergeCells>
  <pageMargins left="0.7" right="0.7" top="0.75" bottom="0.75" header="0.3" footer="0.3"/>
  <pageSetup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5"/>
  <sheetViews>
    <sheetView showGridLines="0" tabSelected="1" workbookViewId="0">
      <selection activeCell="E47" sqref="E47"/>
    </sheetView>
  </sheetViews>
  <sheetFormatPr defaultColWidth="11.25" defaultRowHeight="15" customHeight="1"/>
  <cols>
    <col min="1" max="1" width="12.625" customWidth="1"/>
    <col min="2" max="2" width="11" customWidth="1"/>
    <col min="3" max="3" width="12" customWidth="1"/>
    <col min="4" max="26" width="11" customWidth="1"/>
  </cols>
  <sheetData>
    <row r="1" spans="1:8" ht="19.5" customHeight="1">
      <c r="A1" s="7" t="s">
        <v>8</v>
      </c>
      <c r="B1" s="7"/>
      <c r="C1" s="50"/>
    </row>
    <row r="2" spans="1:8" ht="19.5" customHeight="1">
      <c r="A2" s="7" t="s">
        <v>9</v>
      </c>
      <c r="B2" s="7"/>
      <c r="C2" s="51"/>
      <c r="D2" s="8"/>
      <c r="E2" s="8"/>
      <c r="F2" s="8"/>
      <c r="G2" s="8"/>
    </row>
    <row r="3" spans="1:8" ht="19.5" customHeight="1">
      <c r="A3" s="8"/>
      <c r="B3" s="9" t="s">
        <v>10</v>
      </c>
      <c r="C3" s="7" t="s">
        <v>11</v>
      </c>
      <c r="D3" s="52"/>
      <c r="E3" s="8"/>
      <c r="F3" s="7" t="s">
        <v>12</v>
      </c>
      <c r="G3" s="53"/>
    </row>
    <row r="4" spans="1:8" ht="19.5" customHeight="1">
      <c r="A4" s="8"/>
      <c r="B4" s="8"/>
      <c r="C4" s="7" t="s">
        <v>13</v>
      </c>
      <c r="D4" s="8"/>
      <c r="E4" s="55"/>
      <c r="F4" s="10" t="s">
        <v>14</v>
      </c>
      <c r="G4" s="54"/>
    </row>
    <row r="5" spans="1:8" ht="19.5" customHeight="1">
      <c r="A5" s="11"/>
      <c r="B5" s="11"/>
      <c r="C5" s="11"/>
      <c r="D5" s="11"/>
      <c r="E5" s="11"/>
      <c r="F5" s="11"/>
      <c r="G5" s="11"/>
      <c r="H5" s="11"/>
    </row>
    <row r="6" spans="1:8" ht="15.75" customHeight="1">
      <c r="A6" s="111" t="s">
        <v>59</v>
      </c>
      <c r="B6" s="111"/>
      <c r="C6" s="111"/>
      <c r="D6" s="111"/>
      <c r="E6" s="111"/>
      <c r="F6" s="111"/>
      <c r="G6" s="111"/>
      <c r="H6" s="111"/>
    </row>
    <row r="7" spans="1:8" ht="15.75" customHeight="1"/>
    <row r="8" spans="1:8" ht="15.75" customHeight="1">
      <c r="A8" s="30" t="s">
        <v>60</v>
      </c>
      <c r="C8" s="7"/>
      <c r="D8" s="8"/>
      <c r="E8" s="109">
        <f>'Student Cost'!H24</f>
        <v>100</v>
      </c>
      <c r="F8" s="93"/>
    </row>
    <row r="9" spans="1:8" ht="15.75" customHeight="1">
      <c r="C9" s="7"/>
      <c r="D9" s="8"/>
      <c r="E9" s="112">
        <v>2</v>
      </c>
      <c r="F9" s="113"/>
    </row>
    <row r="10" spans="1:8" ht="15.75" customHeight="1">
      <c r="A10" s="31" t="s">
        <v>61</v>
      </c>
      <c r="C10" s="7"/>
      <c r="D10" s="8"/>
      <c r="E10" s="114"/>
      <c r="F10" s="114"/>
    </row>
    <row r="11" spans="1:8" ht="27" customHeight="1">
      <c r="A11" s="31" t="s">
        <v>62</v>
      </c>
      <c r="C11" s="7"/>
      <c r="D11" s="8"/>
      <c r="E11" s="109">
        <f>'Faculty Cost'!G16*E9</f>
        <v>0</v>
      </c>
      <c r="F11" s="93"/>
    </row>
    <row r="12" spans="1:8" ht="15.75" customHeight="1">
      <c r="C12" s="7"/>
      <c r="D12" s="8"/>
      <c r="E12" s="25"/>
      <c r="F12" s="25"/>
    </row>
    <row r="13" spans="1:8" ht="15.75" customHeight="1">
      <c r="A13" s="30" t="s">
        <v>63</v>
      </c>
      <c r="C13" s="7"/>
      <c r="D13" s="8"/>
      <c r="E13" s="109">
        <f>(E8+E11)</f>
        <v>100</v>
      </c>
      <c r="F13" s="93"/>
    </row>
    <row r="14" spans="1:8" ht="15.75" customHeight="1">
      <c r="C14" s="7"/>
      <c r="D14" s="8"/>
      <c r="E14" s="32"/>
      <c r="F14" s="25"/>
    </row>
    <row r="15" spans="1:8" ht="15.75" customHeight="1">
      <c r="A15" s="31" t="s">
        <v>64</v>
      </c>
      <c r="C15" s="7"/>
      <c r="D15" s="8"/>
      <c r="E15" s="103">
        <f>(E8*C22)+E11</f>
        <v>1000</v>
      </c>
      <c r="F15" s="104"/>
    </row>
    <row r="16" spans="1:8" ht="15.75" customHeight="1">
      <c r="A16" s="8"/>
      <c r="B16" s="8"/>
      <c r="C16" s="8"/>
      <c r="D16" s="8"/>
    </row>
    <row r="17" spans="1:8" ht="15.75" customHeight="1">
      <c r="A17" s="33" t="s">
        <v>65</v>
      </c>
      <c r="B17" s="8"/>
      <c r="C17" s="8"/>
      <c r="D17" s="8"/>
      <c r="E17" s="110">
        <f>'Alternate Revenue'!H14</f>
        <v>0</v>
      </c>
      <c r="F17" s="93"/>
    </row>
    <row r="18" spans="1:8" ht="15.75" customHeight="1" thickBot="1">
      <c r="A18" s="8"/>
      <c r="B18" s="8"/>
      <c r="C18" s="8"/>
      <c r="D18" s="8"/>
    </row>
    <row r="19" spans="1:8" ht="15.75" customHeight="1" thickBot="1">
      <c r="A19" s="34" t="s">
        <v>66</v>
      </c>
      <c r="B19" s="7"/>
      <c r="C19" s="7"/>
      <c r="D19" s="8"/>
      <c r="E19" s="106">
        <f>(E15-E17)/C22</f>
        <v>100</v>
      </c>
      <c r="F19" s="107"/>
    </row>
    <row r="20" spans="1:8" ht="15.75" customHeight="1">
      <c r="A20" s="8"/>
      <c r="B20" s="8"/>
      <c r="C20" s="8"/>
      <c r="D20" s="8"/>
    </row>
    <row r="21" spans="1:8" ht="15.75" customHeight="1">
      <c r="A21" s="34" t="s">
        <v>67</v>
      </c>
      <c r="B21" s="9"/>
      <c r="C21" s="35"/>
      <c r="D21" s="7"/>
      <c r="E21" s="36"/>
      <c r="F21" s="25"/>
      <c r="G21" s="37"/>
    </row>
    <row r="22" spans="1:8" ht="15.75" customHeight="1">
      <c r="A22" s="36"/>
      <c r="B22" s="9" t="s">
        <v>68</v>
      </c>
      <c r="C22" s="64">
        <v>10</v>
      </c>
      <c r="D22" s="7" t="s">
        <v>69</v>
      </c>
      <c r="E22" s="36" t="s">
        <v>70</v>
      </c>
      <c r="F22" s="38">
        <f>E19+E42</f>
        <v>100</v>
      </c>
      <c r="G22" s="37" t="s">
        <v>71</v>
      </c>
    </row>
    <row r="23" spans="1:8" ht="15.75" customHeight="1">
      <c r="A23" s="7"/>
      <c r="B23" s="7"/>
      <c r="C23" s="39"/>
      <c r="D23" s="7"/>
    </row>
    <row r="24" spans="1:8" ht="15.75" customHeight="1">
      <c r="A24" s="36"/>
      <c r="B24" s="9" t="s">
        <v>72</v>
      </c>
      <c r="C24" s="40">
        <f>(E19*C22)</f>
        <v>1000</v>
      </c>
      <c r="D24" s="7"/>
    </row>
    <row r="25" spans="1:8" ht="15.75" customHeight="1">
      <c r="A25" s="36"/>
      <c r="B25" s="9" t="s">
        <v>73</v>
      </c>
      <c r="C25" s="41">
        <f>(E8*C22)+E11</f>
        <v>1000</v>
      </c>
      <c r="D25" s="7"/>
    </row>
    <row r="26" spans="1:8" ht="15.75" customHeight="1">
      <c r="A26" s="36"/>
      <c r="B26" s="9" t="s">
        <v>74</v>
      </c>
      <c r="C26" s="42">
        <f>C24-C25</f>
        <v>0</v>
      </c>
      <c r="D26" s="7"/>
    </row>
    <row r="27" spans="1:8" ht="15.75" customHeight="1">
      <c r="A27" s="11"/>
      <c r="B27" s="11"/>
      <c r="C27" s="11"/>
      <c r="D27" s="11"/>
      <c r="E27" s="11"/>
      <c r="F27" s="11"/>
      <c r="G27" s="11"/>
      <c r="H27" s="11"/>
    </row>
    <row r="28" spans="1:8" ht="15.75" customHeight="1">
      <c r="A28" s="68" t="s">
        <v>75</v>
      </c>
      <c r="B28" s="66"/>
      <c r="C28" s="66"/>
      <c r="D28" s="66"/>
      <c r="E28" s="66"/>
      <c r="F28" s="66"/>
      <c r="G28" s="66"/>
      <c r="H28" s="66"/>
    </row>
    <row r="29" spans="1:8" ht="18.75" customHeight="1">
      <c r="A29" s="108" t="s">
        <v>76</v>
      </c>
      <c r="B29" s="66"/>
      <c r="C29" s="66"/>
      <c r="D29" s="66"/>
      <c r="E29" s="66"/>
      <c r="F29" s="66"/>
      <c r="G29" s="66"/>
      <c r="H29" s="66"/>
    </row>
    <row r="30" spans="1:8" ht="21" customHeight="1"/>
    <row r="31" spans="1:8" ht="15.75" customHeight="1"/>
    <row r="32" spans="1:8" ht="15.75" customHeight="1">
      <c r="A32" s="30" t="s">
        <v>77</v>
      </c>
    </row>
    <row r="33" spans="1:8" ht="15.75" customHeight="1">
      <c r="A33" s="43" t="s">
        <v>41</v>
      </c>
      <c r="B33" s="20" t="s">
        <v>78</v>
      </c>
      <c r="E33" s="105">
        <v>0</v>
      </c>
      <c r="F33" s="73"/>
    </row>
    <row r="34" spans="1:8" ht="15.75" customHeight="1">
      <c r="A34" s="43" t="s">
        <v>43</v>
      </c>
      <c r="B34" s="8" t="s">
        <v>79</v>
      </c>
      <c r="E34" s="105">
        <v>0</v>
      </c>
      <c r="F34" s="73"/>
    </row>
    <row r="35" spans="1:8" ht="15.75" customHeight="1">
      <c r="A35" s="43" t="s">
        <v>45</v>
      </c>
      <c r="B35" s="8" t="s">
        <v>80</v>
      </c>
      <c r="E35" s="105">
        <v>0</v>
      </c>
      <c r="F35" s="73"/>
    </row>
    <row r="36" spans="1:8" ht="15.75" customHeight="1">
      <c r="A36" s="43" t="s">
        <v>47</v>
      </c>
      <c r="B36" s="8" t="s">
        <v>81</v>
      </c>
      <c r="E36" s="100">
        <v>0</v>
      </c>
      <c r="F36" s="75"/>
    </row>
    <row r="37" spans="1:8" ht="15.75" customHeight="1">
      <c r="A37" s="43" t="s">
        <v>49</v>
      </c>
      <c r="B37" s="8" t="s">
        <v>82</v>
      </c>
      <c r="E37" s="100">
        <v>0</v>
      </c>
      <c r="F37" s="75"/>
    </row>
    <row r="38" spans="1:8" ht="15.75" customHeight="1">
      <c r="A38" s="43" t="s">
        <v>51</v>
      </c>
      <c r="B38" s="20" t="s">
        <v>83</v>
      </c>
      <c r="C38" s="44"/>
      <c r="E38" s="100">
        <v>0</v>
      </c>
      <c r="F38" s="75"/>
    </row>
    <row r="39" spans="1:8" ht="15.75" customHeight="1">
      <c r="A39" s="43" t="s">
        <v>53</v>
      </c>
      <c r="B39" s="8" t="s">
        <v>84</v>
      </c>
      <c r="C39" s="47"/>
      <c r="E39" s="100">
        <v>0</v>
      </c>
      <c r="F39" s="75"/>
    </row>
    <row r="40" spans="1:8" ht="15.75" customHeight="1">
      <c r="A40" s="43" t="s">
        <v>32</v>
      </c>
      <c r="B40" s="8" t="s">
        <v>84</v>
      </c>
      <c r="C40" s="48"/>
      <c r="E40" s="100">
        <v>0</v>
      </c>
      <c r="F40" s="75"/>
    </row>
    <row r="41" spans="1:8" ht="15.75" customHeight="1"/>
    <row r="42" spans="1:8" ht="15.75" customHeight="1">
      <c r="D42" s="36" t="s">
        <v>85</v>
      </c>
      <c r="E42" s="101">
        <f>SUM(E33:F40)</f>
        <v>0</v>
      </c>
      <c r="F42" s="102"/>
    </row>
    <row r="43" spans="1:8" ht="15.75" customHeight="1"/>
    <row r="44" spans="1:8" ht="15.75" customHeight="1">
      <c r="A44" s="11"/>
      <c r="B44" s="11"/>
      <c r="C44" s="11"/>
      <c r="D44" s="11"/>
      <c r="E44" s="11"/>
      <c r="F44" s="11"/>
      <c r="G44" s="11"/>
      <c r="H44" s="11"/>
    </row>
    <row r="45" spans="1:8" ht="15" customHeight="1">
      <c r="D45" s="56" t="s">
        <v>97</v>
      </c>
    </row>
    <row r="46" spans="1:8" ht="15.75" customHeight="1"/>
    <row r="47" spans="1:8" ht="15" customHeight="1">
      <c r="A47" s="31" t="s">
        <v>98</v>
      </c>
      <c r="E47" s="57"/>
      <c r="F47" s="58"/>
    </row>
    <row r="48" spans="1:8" ht="15" customHeight="1">
      <c r="A48" s="31" t="s">
        <v>100</v>
      </c>
      <c r="E48" s="57"/>
      <c r="F48" s="58"/>
    </row>
    <row r="49" spans="1:6" ht="15" customHeight="1">
      <c r="A49" s="31" t="s">
        <v>99</v>
      </c>
      <c r="E49" s="57"/>
      <c r="F49" s="58"/>
    </row>
    <row r="50" spans="1:6" ht="15.75" customHeight="1"/>
    <row r="51" spans="1:6" ht="15.75" customHeight="1"/>
    <row r="52" spans="1:6" ht="15.75" customHeight="1"/>
    <row r="53" spans="1:6" ht="15.75" customHeight="1"/>
    <row r="54" spans="1:6" ht="15.75" customHeight="1"/>
    <row r="55" spans="1:6" ht="15.75" customHeight="1"/>
    <row r="56" spans="1:6" ht="15.75" customHeight="1"/>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customSheetViews>
    <customSheetView guid="{2766AE84-4553-4CB6-9624-49BE4A3A9C2D}" showGridLines="0" fitToPage="1">
      <selection activeCell="E19" sqref="E19:F19"/>
      <pageMargins left="0.25" right="0.25" top="0.75" bottom="0.75" header="0" footer="0"/>
      <pageSetup orientation="portrait"/>
      <headerFooter>
        <oddHeader>&amp;R01+044AY 2024-25 ~ 2 Faculty</oddHeader>
        <oddFooter>&amp;C01+048&amp;A&amp;R01+048Page 5</oddFooter>
      </headerFooter>
    </customSheetView>
  </customSheetViews>
  <mergeCells count="19">
    <mergeCell ref="E13:F13"/>
    <mergeCell ref="E17:F17"/>
    <mergeCell ref="A6:H6"/>
    <mergeCell ref="E8:F8"/>
    <mergeCell ref="E11:F11"/>
    <mergeCell ref="E9:F10"/>
    <mergeCell ref="E39:F39"/>
    <mergeCell ref="E40:F40"/>
    <mergeCell ref="E42:F42"/>
    <mergeCell ref="E15:F15"/>
    <mergeCell ref="E33:F33"/>
    <mergeCell ref="E34:F34"/>
    <mergeCell ref="E35:F35"/>
    <mergeCell ref="E36:F36"/>
    <mergeCell ref="E37:F37"/>
    <mergeCell ref="E38:F38"/>
    <mergeCell ref="E19:F19"/>
    <mergeCell ref="A28:H28"/>
    <mergeCell ref="A29:H29"/>
  </mergeCells>
  <pageMargins left="0.25" right="0.25" top="0.75" bottom="0.75" header="0" footer="0"/>
  <pageSetup orientation="portrait"/>
  <headerFooter>
    <oddHeader>&amp;R01+044AY 2024-25 ~ 2 Faculty</oddHeader>
    <oddFooter>&amp;C01+048&amp;A&amp;R01+048Page 5</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Student Cost</vt:lpstr>
      <vt:lpstr>Faculty Cost</vt:lpstr>
      <vt:lpstr>Alternate Revenue</vt:lpstr>
      <vt:lpstr>Total and Est Cost</vt:lpstr>
      <vt:lpstr>NamedRange1</vt:lpstr>
      <vt:lpstr>'Faculty Cost'!Z_A0FFA72C_C9F6_7347_B227_609249D3F3EC_.wvu.PrintArea</vt:lpstr>
      <vt:lpstr>'Student Cost'!Z_A0FFA72C_C9F6_7347_B227_609249D3F3EC_.wvu.PrintArea</vt:lpstr>
      <vt:lpstr>'Total and Est Cost'!Z_A0FFA72C_C9F6_7347_B227_609249D3F3EC_.wvu.PrintArea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Price, Cheryl B</cp:lastModifiedBy>
  <dcterms:created xsi:type="dcterms:W3CDTF">2018-07-24T13:58:21Z</dcterms:created>
  <dcterms:modified xsi:type="dcterms:W3CDTF">2025-06-16T19:17:13Z</dcterms:modified>
</cp:coreProperties>
</file>